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Overkruin club\AGN League race calculator stats\2026 League races\May - Jackie Mekler\"/>
    </mc:Choice>
  </mc:AlternateContent>
  <xr:revisionPtr revIDLastSave="0" documentId="13_ncr:1_{DA5E6714-AA98-4BEC-8008-26423C940DE3}" xr6:coauthVersionLast="47" xr6:coauthVersionMax="47" xr10:uidLastSave="{00000000-0000-0000-0000-000000000000}"/>
  <bookViews>
    <workbookView xWindow="-108" yWindow="-108" windowWidth="23256" windowHeight="12456" tabRatio="819" activeTab="4" xr2:uid="{FC29C632-D84A-4375-AC19-DB3CD28D3C54}"/>
  </bookViews>
  <sheets>
    <sheet name="Race Calendar 2026" sheetId="6" r:id="rId1"/>
    <sheet name="Points table" sheetId="5" r:id="rId2"/>
    <sheet name="Points by walker" sheetId="2" r:id="rId3"/>
    <sheet name="Points by club" sheetId="3" r:id="rId4"/>
    <sheet name="Top 3 by Division" sheetId="4" r:id="rId5"/>
  </sheets>
  <externalReferences>
    <externalReference r:id="rId6"/>
  </externalReferences>
  <definedNames>
    <definedName name="_xlnm._FilterDatabase" localSheetId="2" hidden="1">'Points by walker'!$A$1:$M$88</definedName>
    <definedName name="_xlnm._FilterDatabase" localSheetId="4" hidden="1">'Top 3 by Division'!$A$16:$C$16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" l="1"/>
  <c r="F37" i="3" s="1"/>
  <c r="D37" i="3"/>
  <c r="E36" i="3"/>
  <c r="F36" i="3" s="1"/>
  <c r="D36" i="3"/>
  <c r="E35" i="3"/>
  <c r="F35" i="3" s="1"/>
  <c r="D35" i="3"/>
  <c r="E34" i="3"/>
  <c r="F34" i="3" s="1"/>
  <c r="D34" i="3"/>
  <c r="E33" i="3"/>
  <c r="F33" i="3" s="1"/>
  <c r="D33" i="3"/>
  <c r="E32" i="3"/>
  <c r="F32" i="3" s="1"/>
  <c r="D32" i="3"/>
  <c r="E31" i="3"/>
  <c r="F31" i="3" s="1"/>
  <c r="D31" i="3"/>
  <c r="E30" i="3"/>
  <c r="F30" i="3" s="1"/>
  <c r="D30" i="3"/>
  <c r="E29" i="3"/>
  <c r="F29" i="3" s="1"/>
  <c r="D29" i="3"/>
  <c r="E28" i="3"/>
  <c r="F28" i="3" s="1"/>
  <c r="D28" i="3"/>
  <c r="E27" i="3"/>
  <c r="F27" i="3" s="1"/>
  <c r="D27" i="3"/>
  <c r="E24" i="3"/>
  <c r="F24" i="3" s="1"/>
  <c r="D24" i="3"/>
  <c r="E23" i="3"/>
  <c r="F23" i="3" s="1"/>
  <c r="D23" i="3"/>
  <c r="E22" i="3"/>
  <c r="F22" i="3" s="1"/>
  <c r="D22" i="3"/>
  <c r="E21" i="3"/>
  <c r="F21" i="3" s="1"/>
  <c r="D21" i="3"/>
  <c r="E20" i="3"/>
  <c r="F20" i="3" s="1"/>
  <c r="D20" i="3"/>
  <c r="E19" i="3"/>
  <c r="F19" i="3" s="1"/>
  <c r="D19" i="3"/>
  <c r="E18" i="3"/>
  <c r="F18" i="3" s="1"/>
  <c r="D18" i="3"/>
  <c r="E17" i="3"/>
  <c r="F17" i="3" s="1"/>
  <c r="D17" i="3"/>
  <c r="E14" i="3"/>
  <c r="F14" i="3" s="1"/>
  <c r="D14" i="3"/>
  <c r="E13" i="3"/>
  <c r="F13" i="3" s="1"/>
  <c r="D13" i="3"/>
  <c r="E12" i="3"/>
  <c r="F12" i="3" s="1"/>
  <c r="D12" i="3"/>
  <c r="E11" i="3"/>
  <c r="F11" i="3" s="1"/>
  <c r="D11" i="3"/>
  <c r="E10" i="3"/>
  <c r="F10" i="3" s="1"/>
  <c r="D10" i="3"/>
  <c r="E9" i="3"/>
  <c r="F9" i="3" s="1"/>
  <c r="D9" i="3"/>
  <c r="E8" i="3"/>
  <c r="F8" i="3" s="1"/>
  <c r="D8" i="3"/>
  <c r="E5" i="3"/>
  <c r="F5" i="3" s="1"/>
  <c r="D5" i="3"/>
  <c r="E4" i="3"/>
  <c r="F4" i="3" s="1"/>
  <c r="D4" i="3"/>
  <c r="E3" i="3"/>
  <c r="F3" i="3" s="1"/>
  <c r="D3" i="3"/>
  <c r="E2" i="3"/>
  <c r="F2" i="3" s="1"/>
  <c r="D2" i="3"/>
</calcChain>
</file>

<file path=xl/sharedStrings.xml><?xml version="1.0" encoding="utf-8"?>
<sst xmlns="http://schemas.openxmlformats.org/spreadsheetml/2006/main" count="1717" uniqueCount="676">
  <si>
    <t>Distance</t>
  </si>
  <si>
    <t>Junior</t>
  </si>
  <si>
    <t>Senior</t>
  </si>
  <si>
    <t>Points</t>
  </si>
  <si>
    <t>Veteran</t>
  </si>
  <si>
    <t>Master</t>
  </si>
  <si>
    <t>Grand Master</t>
  </si>
  <si>
    <t>Great Grand Master</t>
  </si>
  <si>
    <t>Sum of Points</t>
  </si>
  <si>
    <t>Count of First name</t>
  </si>
  <si>
    <t>Division 1</t>
  </si>
  <si>
    <t>Division 2</t>
  </si>
  <si>
    <t>Division 3</t>
  </si>
  <si>
    <t>Division 4</t>
  </si>
  <si>
    <t>5km Male</t>
  </si>
  <si>
    <t>5km female</t>
  </si>
  <si>
    <t>10km Male</t>
  </si>
  <si>
    <t>10km female</t>
  </si>
  <si>
    <t>15km Male</t>
  </si>
  <si>
    <t>15km female</t>
  </si>
  <si>
    <t>21km Male</t>
  </si>
  <si>
    <t>21km Female</t>
  </si>
  <si>
    <t>32km Male</t>
  </si>
  <si>
    <t>32km Female</t>
  </si>
  <si>
    <t>42km Male</t>
  </si>
  <si>
    <t>42km Female</t>
  </si>
  <si>
    <t>AGN League Walkers Points - 2026: Male</t>
  </si>
  <si>
    <t>AGN League Walkers Points - 2026: Female</t>
  </si>
  <si>
    <t>AGAPE AC</t>
  </si>
  <si>
    <t>CORRECTIONAL SERVICES GN</t>
  </si>
  <si>
    <t>CSIR AC</t>
  </si>
  <si>
    <t>AGN FIXTURES - 2026</t>
  </si>
  <si>
    <t xml:space="preserve">                                   International = I                                                             National = N </t>
  </si>
  <si>
    <r>
      <rPr>
        <b/>
        <sz val="11"/>
        <color theme="1"/>
        <rFont val="Calibri"/>
        <charset val="134"/>
        <scheme val="minor"/>
      </rPr>
      <t xml:space="preserve">  AGN Championships  = </t>
    </r>
    <r>
      <rPr>
        <b/>
        <sz val="11"/>
        <color theme="3" tint="0.39991454817346722"/>
        <rFont val="Calibri"/>
        <charset val="134"/>
        <scheme val="minor"/>
      </rPr>
      <t xml:space="preserve">  </t>
    </r>
    <r>
      <rPr>
        <b/>
        <sz val="11"/>
        <color theme="1"/>
        <rFont val="Calibri"/>
        <charset val="134"/>
        <scheme val="minor"/>
      </rPr>
      <t xml:space="preserve"> </t>
    </r>
  </si>
  <si>
    <t xml:space="preserve">AGN Leagues = </t>
  </si>
  <si>
    <t xml:space="preserve">                              Race Walking = RW                              Road Running = RR                                     </t>
  </si>
  <si>
    <t>Version 1</t>
  </si>
  <si>
    <t>JANUARY</t>
  </si>
  <si>
    <t>Discipline</t>
  </si>
  <si>
    <t>Date</t>
  </si>
  <si>
    <t>Event</t>
  </si>
  <si>
    <t>Venue</t>
  </si>
  <si>
    <t>Time</t>
  </si>
  <si>
    <t>Federation/Club</t>
  </si>
  <si>
    <t>Organiser</t>
  </si>
  <si>
    <t>Contact No.</t>
  </si>
  <si>
    <t xml:space="preserve">RR </t>
  </si>
  <si>
    <t>Sat, 3</t>
  </si>
  <si>
    <t>Sat, 10</t>
  </si>
  <si>
    <t>PVR Community Race</t>
  </si>
  <si>
    <t>PVR Community Chruch</t>
  </si>
  <si>
    <t>21,1 ; 10 ; 5</t>
  </si>
  <si>
    <t>Irence AC</t>
  </si>
  <si>
    <t>Johan van Vuuren</t>
  </si>
  <si>
    <t>081 851 3864</t>
  </si>
  <si>
    <t>Sat, 17</t>
  </si>
  <si>
    <t>PWC George Claassen</t>
  </si>
  <si>
    <t>Pick n Pay Hyper, Faerie Glen</t>
  </si>
  <si>
    <t>PMC</t>
  </si>
  <si>
    <t>Mike Minty
PMC Secretary</t>
  </si>
  <si>
    <t>083 414 5938
072 726 4000</t>
  </si>
  <si>
    <t>Sat, 24</t>
  </si>
  <si>
    <t>Wonderpark Akasia Road Race</t>
  </si>
  <si>
    <t>Wonderpark Shopping Centre</t>
  </si>
  <si>
    <t>42,2 ; 21,1 ; 10 ; 5</t>
  </si>
  <si>
    <t>Akasia AC</t>
  </si>
  <si>
    <t>Altje Conradie
Pieter Luyt</t>
  </si>
  <si>
    <t>082 372 7093
084 294 8070</t>
  </si>
  <si>
    <t>RR</t>
  </si>
  <si>
    <t>Sat, 31</t>
  </si>
  <si>
    <t>X</t>
  </si>
  <si>
    <t>Intercare Classic Road Race</t>
  </si>
  <si>
    <t>Castle Gate Shopping Centre</t>
  </si>
  <si>
    <t>Magnolia</t>
  </si>
  <si>
    <t>Charl Crouse    
Liesel van Zyl</t>
  </si>
  <si>
    <t>082 900 1323   
083 373 9818</t>
  </si>
  <si>
    <t>FEBRUARY</t>
  </si>
  <si>
    <t>Sat,7</t>
  </si>
  <si>
    <t xml:space="preserve">ACE Annual Road Race </t>
  </si>
  <si>
    <t>Eersterust Soccer Stadium</t>
  </si>
  <si>
    <t>ACE</t>
  </si>
  <si>
    <t>Michael Lawrence      Craig Beukes</t>
  </si>
  <si>
    <t>071 381 9596
079 373 3847</t>
  </si>
  <si>
    <t>Sat,14</t>
  </si>
  <si>
    <t>Tuks Race</t>
  </si>
  <si>
    <t>Hillcrest Sports Campus,University of Pretoria</t>
  </si>
  <si>
    <t>TUKS AC</t>
  </si>
  <si>
    <t>Jet Moses                  Ammie Sutton</t>
  </si>
  <si>
    <t>072 259 4282
082 440 0281</t>
  </si>
  <si>
    <t>Sun, 15</t>
  </si>
  <si>
    <t>Mamelodi 10</t>
  </si>
  <si>
    <t xml:space="preserve">MAMS Mall </t>
  </si>
  <si>
    <t>Mamelod Striders</t>
  </si>
  <si>
    <t>Bheki Hlope
Peter Moabelo</t>
  </si>
  <si>
    <t>081 323 0404                                079 373 3847</t>
  </si>
  <si>
    <t>Sun,22</t>
  </si>
  <si>
    <t xml:space="preserve">Balwin Pretoria Marathon  </t>
  </si>
  <si>
    <t>Phobians Club</t>
  </si>
  <si>
    <t>Phobians AC</t>
  </si>
  <si>
    <t>Grahame Gertch          Gary  Botha</t>
  </si>
  <si>
    <t>073 171 7507
083 538 4286</t>
  </si>
  <si>
    <t>Sat, 28</t>
  </si>
  <si>
    <t>The Sunrise Monster</t>
  </si>
  <si>
    <t xml:space="preserve">Harlequin Sports Ground,Groenkloof </t>
  </si>
  <si>
    <t>32; 21,1; 10; 5</t>
  </si>
  <si>
    <t xml:space="preserve">Harlequin Harriers(HQH) </t>
  </si>
  <si>
    <t xml:space="preserve">Jaun-Pierre Robbertse  Megan Hesse </t>
  </si>
  <si>
    <t>082 455 6465                                082 708 2445</t>
  </si>
  <si>
    <t>MARCH</t>
  </si>
  <si>
    <t>Sat, 7</t>
  </si>
  <si>
    <t>Bobbies Slumberland 3 in 1</t>
  </si>
  <si>
    <t xml:space="preserve">Mayville Mall </t>
  </si>
  <si>
    <t>Pta Bobbies</t>
  </si>
  <si>
    <t>Liezl Mayburgh            Charl Cilliers</t>
  </si>
  <si>
    <t>084 589 8967                                      082 454 3017</t>
  </si>
  <si>
    <t>Sat, 14</t>
  </si>
  <si>
    <t xml:space="preserve">The Mooo'se Race </t>
  </si>
  <si>
    <t xml:space="preserve">Irene Village Mall,Irene </t>
  </si>
  <si>
    <t xml:space="preserve">Wingate </t>
  </si>
  <si>
    <t>Marietjie Buys         Bennie Buys</t>
  </si>
  <si>
    <t>072 864 2908                                082 809 5447</t>
  </si>
  <si>
    <t>Sat,21</t>
  </si>
  <si>
    <t>Human Rights Day</t>
  </si>
  <si>
    <t>Sat, 21</t>
  </si>
  <si>
    <t>Right to run/walk</t>
  </si>
  <si>
    <t>TBA</t>
  </si>
  <si>
    <t>Arcadia RC</t>
  </si>
  <si>
    <t>James Matshekga
Paul Kirby</t>
  </si>
  <si>
    <t>082 566 1595
082 200 4219</t>
  </si>
  <si>
    <t xml:space="preserve"> Overkruin Beast Race</t>
  </si>
  <si>
    <t xml:space="preserve">overkruin Hoerskool  </t>
  </si>
  <si>
    <t>APRIL</t>
  </si>
  <si>
    <t>Fri, 3</t>
  </si>
  <si>
    <t>Good Friday</t>
  </si>
  <si>
    <t>Sat, 4</t>
  </si>
  <si>
    <t>Irene Running Festival</t>
  </si>
  <si>
    <t>ARC Campus, Irene</t>
  </si>
  <si>
    <t>Irene AC</t>
  </si>
  <si>
    <t>Wynand Breytenbach Estien van Wyngaard</t>
  </si>
  <si>
    <t>082 937 0733                                  082 331 2236</t>
  </si>
  <si>
    <t>Sun, 5</t>
  </si>
  <si>
    <t>Wynand Breytenbach</t>
  </si>
  <si>
    <t>082 937 0733</t>
  </si>
  <si>
    <t>Mon,6</t>
  </si>
  <si>
    <t>Family Day</t>
  </si>
  <si>
    <t>Sat, 11</t>
  </si>
  <si>
    <r>
      <rPr>
        <sz val="11"/>
        <rFont val="Calibri"/>
        <charset val="134"/>
        <scheme val="minor"/>
      </rPr>
      <t xml:space="preserve"> The Green Mile </t>
    </r>
    <r>
      <rPr>
        <sz val="11"/>
        <color rgb="FFFF0000"/>
        <rFont val="Calibri"/>
        <charset val="134"/>
        <scheme val="minor"/>
      </rPr>
      <t>(AGN Road Mile Championships)</t>
    </r>
  </si>
  <si>
    <t>Sport Park, Sports Complex, Lyttelton</t>
  </si>
  <si>
    <t>16M ; 8M ; 4M;1.6</t>
  </si>
  <si>
    <t>Green Mile AC</t>
  </si>
  <si>
    <t>Chris Koch                  Marius vd Westhuizen</t>
  </si>
  <si>
    <t>082 785 8792                                  082 576 6755</t>
  </si>
  <si>
    <t>Sat, 18</t>
  </si>
  <si>
    <t>Tshwane North Ultra</t>
  </si>
  <si>
    <t>Akasia Community Hall</t>
  </si>
  <si>
    <t>50 ; 21,10 ; 5</t>
  </si>
  <si>
    <t>Atteridgeville
AC</t>
  </si>
  <si>
    <t>Hloks Lebea
Thabo Manyane</t>
  </si>
  <si>
    <t>079 965 4524
073 497 3141</t>
  </si>
  <si>
    <t>Mon,27</t>
  </si>
  <si>
    <t xml:space="preserve">Freedom Day  </t>
  </si>
  <si>
    <t>SuSat, 25n, 22SU</t>
  </si>
  <si>
    <t>MAY</t>
  </si>
  <si>
    <t>Fri, 1</t>
  </si>
  <si>
    <t xml:space="preserve">MiWay Wally Hayward </t>
  </si>
  <si>
    <t>Centurion Rugby Club</t>
  </si>
  <si>
    <t>Alpha  Centurion</t>
  </si>
  <si>
    <t>Francois Jordaan
Miros Kaffka</t>
  </si>
  <si>
    <t>082 376 4865
082 463 4292</t>
  </si>
  <si>
    <t>Fri,1</t>
  </si>
  <si>
    <t>Workers' Day</t>
  </si>
  <si>
    <t>Sat,2</t>
  </si>
  <si>
    <t xml:space="preserve">BEARone Run   </t>
  </si>
  <si>
    <t>TBC</t>
  </si>
  <si>
    <t>21,1 ; 10 ; 5; 1,6</t>
  </si>
  <si>
    <t>Willebeer AC</t>
  </si>
  <si>
    <t xml:space="preserve">Willem de Beer                       Paul Kirby </t>
  </si>
  <si>
    <t>082 442 7477                                    082 200 4219</t>
  </si>
  <si>
    <t>Sun, 3</t>
  </si>
  <si>
    <t xml:space="preserve">ASA Marathon Champioships </t>
  </si>
  <si>
    <t xml:space="preserve">Durban,kwazulu Natal  </t>
  </si>
  <si>
    <t>Sat, 9</t>
  </si>
  <si>
    <t>Jackie Mekler</t>
  </si>
  <si>
    <t>Pta Military Sport Club</t>
  </si>
  <si>
    <t>25 ; 10 ; 5</t>
  </si>
  <si>
    <t>PMMC</t>
  </si>
  <si>
    <t>Katlego Phenya
Aluta Gaothuse</t>
  </si>
  <si>
    <t>083 701 1046
083 259 9741</t>
  </si>
  <si>
    <t>Sat, 16</t>
  </si>
  <si>
    <t>Race of Hope</t>
  </si>
  <si>
    <t>The Grove Mall</t>
  </si>
  <si>
    <t>Phobians</t>
  </si>
  <si>
    <t>Grahame Gertsch
Paul Kirby</t>
  </si>
  <si>
    <t>073 171 7507
082 200 4219</t>
  </si>
  <si>
    <t xml:space="preserve">Love run </t>
  </si>
  <si>
    <t xml:space="preserve">The Glen Highschool </t>
  </si>
  <si>
    <t>Love run AC</t>
  </si>
  <si>
    <t xml:space="preserve">William Julius           Avhashoni </t>
  </si>
  <si>
    <t>082 043 2686                                       072 199 1136</t>
  </si>
  <si>
    <t>Sat, 30</t>
  </si>
  <si>
    <r>
      <t xml:space="preserve">Skosana Legend Race    </t>
    </r>
    <r>
      <rPr>
        <b/>
        <sz val="11"/>
        <rFont val="Calibri"/>
        <charset val="134"/>
        <scheme val="minor"/>
      </rPr>
      <t xml:space="preserve"> </t>
    </r>
  </si>
  <si>
    <t xml:space="preserve">Centurion Mall   </t>
  </si>
  <si>
    <t>Nedbank RC</t>
  </si>
  <si>
    <t xml:space="preserve">Catherycia 
Paul </t>
  </si>
  <si>
    <t>082 375 8354                                082 200 4219</t>
  </si>
  <si>
    <t>JUNE</t>
  </si>
  <si>
    <t xml:space="preserve">Sat,6 </t>
  </si>
  <si>
    <t xml:space="preserve">Hoka Half Marathon </t>
  </si>
  <si>
    <t>Faranani AC</t>
  </si>
  <si>
    <t xml:space="preserve">LYzel 
Simon </t>
  </si>
  <si>
    <t>063 2186 245                                  083 389 0809</t>
  </si>
  <si>
    <t>Sat, 13</t>
  </si>
  <si>
    <t>Tue, 16</t>
  </si>
  <si>
    <t xml:space="preserve">Youth Day   </t>
  </si>
  <si>
    <t xml:space="preserve">Tue, 16 </t>
  </si>
  <si>
    <t xml:space="preserve">Curro Asics Street Mile </t>
  </si>
  <si>
    <t xml:space="preserve">Curro Hazeldean </t>
  </si>
  <si>
    <t>5; 1,6</t>
  </si>
  <si>
    <t>RunAviation Club</t>
  </si>
  <si>
    <t xml:space="preserve">Allan Smith                     Manus Hendricks </t>
  </si>
  <si>
    <t>060 505 6167                                   078 336 3406</t>
  </si>
  <si>
    <t>Sat, 20</t>
  </si>
  <si>
    <t>Soshanguve Great Run</t>
  </si>
  <si>
    <t>Soshanguve Crossing Mall</t>
  </si>
  <si>
    <t>10; 5; 1,6</t>
  </si>
  <si>
    <t>Soshanguve
Great Runners</t>
  </si>
  <si>
    <t>Thabang Maleka</t>
  </si>
  <si>
    <t xml:space="preserve">076 133 6131
</t>
  </si>
  <si>
    <t>N-RR</t>
  </si>
  <si>
    <t>Sat, 27</t>
  </si>
  <si>
    <t xml:space="preserve">ASA Half Marathon,Road Mile and 5kmChampionships </t>
  </si>
  <si>
    <t xml:space="preserve">Gqeberha </t>
  </si>
  <si>
    <t>21,1 ; 5;1.6</t>
  </si>
  <si>
    <t>7;00</t>
  </si>
  <si>
    <t xml:space="preserve">ASA </t>
  </si>
  <si>
    <t xml:space="preserve">            ASA                                                    Thabang Maleka </t>
  </si>
  <si>
    <t>076 133 6131</t>
  </si>
  <si>
    <t>JULY</t>
  </si>
  <si>
    <t>Garsfontein Ice Breaker</t>
  </si>
  <si>
    <t>Garsfontein Primary School</t>
  </si>
  <si>
    <t>Wingate RR</t>
  </si>
  <si>
    <t>Office
Wingate RR</t>
  </si>
  <si>
    <t>012 361 3618
072 864 2908</t>
  </si>
  <si>
    <t>Leon Bezuidenhout
Springbok Vasbyt</t>
  </si>
  <si>
    <t>Voortrekker Monument</t>
  </si>
  <si>
    <t>VTM</t>
  </si>
  <si>
    <t>Joep Joubert
Francois Hawkins</t>
  </si>
  <si>
    <t>083 229 6313
082 637 0102</t>
  </si>
  <si>
    <t xml:space="preserve">Sweet Soles Run </t>
  </si>
  <si>
    <t xml:space="preserve">TBC </t>
  </si>
  <si>
    <t xml:space="preserve">10 ; 5; </t>
  </si>
  <si>
    <t xml:space="preserve">Sweet Soles  AC </t>
  </si>
  <si>
    <t xml:space="preserve">Makosho Modiba         Steve Tshiloane </t>
  </si>
  <si>
    <t>0728755340                        0713009368</t>
  </si>
  <si>
    <t>Sat, 25</t>
  </si>
  <si>
    <t>TUT Corporate Race</t>
  </si>
  <si>
    <t>TUT Pretoria West Campus</t>
  </si>
  <si>
    <t>TUT AC</t>
  </si>
  <si>
    <t>Whitney Matseba
Beatrice Themane</t>
  </si>
  <si>
    <t>063 347 7714
072  587 1163</t>
  </si>
  <si>
    <t>AUGUST</t>
  </si>
  <si>
    <t>Sat, 1</t>
  </si>
  <si>
    <t>Spar Womens Challenge</t>
  </si>
  <si>
    <t>Supersport Park</t>
  </si>
  <si>
    <t>10 ; 5</t>
  </si>
  <si>
    <t>AGN</t>
  </si>
  <si>
    <t>Retha Ingenbleek
Paul Kirby</t>
  </si>
  <si>
    <t>082 901 0065
082 200 4219</t>
  </si>
  <si>
    <t>Sat, 8</t>
  </si>
  <si>
    <t>Eyethu Fitness Test Race</t>
  </si>
  <si>
    <t>Quagga Shopping Centre</t>
  </si>
  <si>
    <t>32 ;21,1 ; 15 ; 
10 ; 5</t>
  </si>
  <si>
    <t>Eyethu AC</t>
  </si>
  <si>
    <t>Menzie Sithole
Theo Meveni</t>
  </si>
  <si>
    <t>078 220 5763
083 379 9830</t>
  </si>
  <si>
    <t>Sun, 9</t>
  </si>
  <si>
    <t xml:space="preserve"> National Women's Day</t>
  </si>
  <si>
    <t>Mon, 10</t>
  </si>
  <si>
    <t>National Women's Day Holiday</t>
  </si>
  <si>
    <t>Sat, 15</t>
  </si>
  <si>
    <t>RWFL Zero to Hero</t>
  </si>
  <si>
    <t>RWFL</t>
  </si>
  <si>
    <t>Corlien Meyer
Zlna Black</t>
  </si>
  <si>
    <t>079 493 9030
083 413 1019</t>
  </si>
  <si>
    <t>Sun,16</t>
  </si>
  <si>
    <t xml:space="preserve">Mams </t>
  </si>
  <si>
    <t xml:space="preserve">Mams Mall </t>
  </si>
  <si>
    <t xml:space="preserve">21,1 ; 10 </t>
  </si>
  <si>
    <t xml:space="preserve">Mamelodi Strider AC </t>
  </si>
  <si>
    <t>Bheki Hlope
Kgosi Ramokgopa</t>
  </si>
  <si>
    <t>081 323 0404                                   072 383 9827</t>
  </si>
  <si>
    <t>Sat, 22</t>
  </si>
  <si>
    <t xml:space="preserve">Castle Walk Race  </t>
  </si>
  <si>
    <t>Castle Walk Shopping Centre</t>
  </si>
  <si>
    <t xml:space="preserve">Lyzel 
Simon </t>
  </si>
  <si>
    <t>Sun, 23</t>
  </si>
  <si>
    <t>Absa Run Your City</t>
  </si>
  <si>
    <t>Union Buildings</t>
  </si>
  <si>
    <t>AGN Office</t>
  </si>
  <si>
    <t>012 327 4931</t>
  </si>
  <si>
    <t>Wed, 26</t>
  </si>
  <si>
    <t>PVR Dorpsfee Night Race</t>
  </si>
  <si>
    <t>PVR Community Church</t>
  </si>
  <si>
    <t xml:space="preserve">Johan van Vuuren   Wynand Breytenbach  </t>
  </si>
  <si>
    <t>081 851 3864                                 082 937 0733</t>
  </si>
  <si>
    <t>Sat, 29</t>
  </si>
  <si>
    <t xml:space="preserve">Ultimate Fast Challenge </t>
  </si>
  <si>
    <t xml:space="preserve">Kolonade Retail Park </t>
  </si>
  <si>
    <t xml:space="preserve">Lesetja Bopape </t>
  </si>
  <si>
    <t xml:space="preserve">076 120 2388 </t>
  </si>
  <si>
    <t>Fri, 28 - Sat, 29</t>
  </si>
  <si>
    <t>Dawn to Dusk</t>
  </si>
  <si>
    <t>Gerrit Maritz High School</t>
  </si>
  <si>
    <t>100 Miler
24 Hour</t>
  </si>
  <si>
    <t>06:00 - 18:00</t>
  </si>
  <si>
    <t>Christo J van Rensburg</t>
  </si>
  <si>
    <t>082 258 4968</t>
  </si>
  <si>
    <t>Sun, 30</t>
  </si>
  <si>
    <r>
      <rPr>
        <sz val="11"/>
        <rFont val="Calibri"/>
        <charset val="134"/>
        <scheme val="minor"/>
      </rPr>
      <t xml:space="preserve">The Linton Corner Spring Race </t>
    </r>
    <r>
      <rPr>
        <sz val="11"/>
        <color rgb="FFFF0000"/>
        <rFont val="Calibri"/>
        <charset val="134"/>
        <scheme val="minor"/>
      </rPr>
      <t>(10km Championships)</t>
    </r>
  </si>
  <si>
    <t>Linton's Corner Shopping Centre</t>
  </si>
  <si>
    <t>Zwakala AC</t>
  </si>
  <si>
    <t>Thabo Mokele
Thabiso Chauke</t>
  </si>
  <si>
    <t>072 633 9226
073 307 9012</t>
  </si>
  <si>
    <t>SEPTEMBER</t>
  </si>
  <si>
    <t>Sat, 5</t>
  </si>
  <si>
    <t>Brooklyn Road Race</t>
  </si>
  <si>
    <t>Brooklyn Mall</t>
  </si>
  <si>
    <t>Sat, 12</t>
  </si>
  <si>
    <t xml:space="preserve">Spirit of flight  </t>
  </si>
  <si>
    <t xml:space="preserve">AFR Swartkop </t>
  </si>
  <si>
    <t xml:space="preserve">10 ; 5 </t>
  </si>
  <si>
    <t xml:space="preserve">Pretoria Military Marathon AC </t>
  </si>
  <si>
    <t>083 7011 046                                    083 259 9741</t>
  </si>
  <si>
    <t xml:space="preserve">Wed, 16 </t>
  </si>
  <si>
    <t>Tuks Night Race</t>
  </si>
  <si>
    <t>Hillcrest Sport Campus</t>
  </si>
  <si>
    <t>Tuks AC</t>
  </si>
  <si>
    <t xml:space="preserve">Jet Moses                  </t>
  </si>
  <si>
    <t>072 259 4282</t>
  </si>
  <si>
    <t>Sat, 19</t>
  </si>
  <si>
    <t xml:space="preserve">Exxaro Road Race Challenge </t>
  </si>
  <si>
    <t>Supersport Park, Centurion</t>
  </si>
  <si>
    <t>Exxaro AC</t>
  </si>
  <si>
    <t>Absalom Moumakwe
Tebogo Twala</t>
  </si>
  <si>
    <t>073 761 6061
083 603 6363</t>
  </si>
  <si>
    <t>Thur, 24</t>
  </si>
  <si>
    <t>Bophelong Marathon</t>
  </si>
  <si>
    <t xml:space="preserve">Bophelong </t>
  </si>
  <si>
    <t xml:space="preserve"> 21,1 ; 10 ; 5</t>
  </si>
  <si>
    <t>Bophelong AC</t>
  </si>
  <si>
    <t>Dennis Moleofe
Clement Ntlauane</t>
  </si>
  <si>
    <t>071 895 6798
082 394 5827</t>
  </si>
  <si>
    <t>Heritage Day</t>
  </si>
  <si>
    <t>Sat, 26</t>
  </si>
  <si>
    <t>Ford 3 in 1 Road Race Spring Race</t>
  </si>
  <si>
    <t>Ford Motor Company Sports
Grounds, Silverton</t>
  </si>
  <si>
    <t>Ford AC</t>
  </si>
  <si>
    <t>Bernard Masango
Maredi Mphahlele</t>
  </si>
  <si>
    <t>078 804 7388
083 488 9152</t>
  </si>
  <si>
    <t>Sun 27</t>
  </si>
  <si>
    <t xml:space="preserve">City to city ultra-Marathon </t>
  </si>
  <si>
    <t>50 ;10 ; 5</t>
  </si>
  <si>
    <t xml:space="preserve">AGN and CGA </t>
  </si>
  <si>
    <t xml:space="preserve">012  327 4930 </t>
  </si>
  <si>
    <t>OCTOBER</t>
  </si>
  <si>
    <t>Chamberlain Capital Classic</t>
  </si>
  <si>
    <t>Phobians Club,Queens Crescent,Lynnwood</t>
  </si>
  <si>
    <t>21,1; 10; 5</t>
  </si>
  <si>
    <t xml:space="preserve">Grahame Gertch
Paul Kirby </t>
  </si>
  <si>
    <t xml:space="preserve"> RR</t>
  </si>
  <si>
    <t xml:space="preserve">Empowering women </t>
  </si>
  <si>
    <t xml:space="preserve"> 10 ; 5</t>
  </si>
  <si>
    <t>Danville Dev AC</t>
  </si>
  <si>
    <t>Refentse 
Concelia</t>
  </si>
  <si>
    <t>081 417 3104
082 342 8076</t>
  </si>
  <si>
    <t>Sst,10</t>
  </si>
  <si>
    <t>Maselelo</t>
  </si>
  <si>
    <t xml:space="preserve">Hammanskraal-Bosplaas </t>
  </si>
  <si>
    <t>21; 10; 5</t>
  </si>
  <si>
    <t xml:space="preserve">Shosholoza AC </t>
  </si>
  <si>
    <t xml:space="preserve">Violet Khumalo      Jazzman Mahlagane </t>
  </si>
  <si>
    <t>084 740 1240                               082 7963829</t>
  </si>
  <si>
    <t>Sat,17</t>
  </si>
  <si>
    <t xml:space="preserve">ASA 10km  Marathon Championships </t>
  </si>
  <si>
    <t>Potchefstroom,North West</t>
  </si>
  <si>
    <t xml:space="preserve">            ASA                         Thabang Maleka </t>
  </si>
  <si>
    <t>CSIR Road Race</t>
  </si>
  <si>
    <t>CSIR Campus, North Gate
Meiring Naude Road</t>
  </si>
  <si>
    <t>CSIR RC</t>
  </si>
  <si>
    <t>Noluvuyo Sosibo 
Willie Fourie</t>
  </si>
  <si>
    <t>012 841 3039
073 352 8867</t>
  </si>
  <si>
    <t>Sat,24</t>
  </si>
  <si>
    <t>Jacaranda City  Challenge Marathon incoporate AGN Champs</t>
  </si>
  <si>
    <t xml:space="preserve">Faranani AC </t>
  </si>
  <si>
    <t>42,2;21,1; 10; 5</t>
  </si>
  <si>
    <t>Victor                          Simon</t>
  </si>
  <si>
    <t>069 324 0764                                083 389 0809</t>
  </si>
  <si>
    <t xml:space="preserve">Sat,31 </t>
  </si>
  <si>
    <t>Irene Farm Race</t>
  </si>
  <si>
    <t>NOVEMBER</t>
  </si>
  <si>
    <t xml:space="preserve">Tshwane Oppiebol </t>
  </si>
  <si>
    <t xml:space="preserve">Thaba Tshwane </t>
  </si>
  <si>
    <t>Oppie bol AC</t>
  </si>
  <si>
    <t>Cazle Handricks      Momie  Ndlomo</t>
  </si>
  <si>
    <t>082 818 2956                                 072 161 0281</t>
  </si>
  <si>
    <t xml:space="preserve">Tom Jenkins Challenge with Discovery </t>
  </si>
  <si>
    <t xml:space="preserve">Arcadia  RC </t>
  </si>
  <si>
    <t xml:space="preserve">Voortrekker Monument/Muller Potgieter Half Marathon </t>
  </si>
  <si>
    <t>21,1;15 ; 10 ; 5</t>
  </si>
  <si>
    <t>Voortrekkermonument Draf &amp; Stap AC</t>
  </si>
  <si>
    <t>083 229 6313                               082 637 0102</t>
  </si>
  <si>
    <t>BDS Road Race</t>
  </si>
  <si>
    <t xml:space="preserve">Black Diamonds AC </t>
  </si>
  <si>
    <t xml:space="preserve">Peter Khoza               Steve Baloyi </t>
  </si>
  <si>
    <t>079 695 3322                                 082 262 2568</t>
  </si>
  <si>
    <t>DECEMBER</t>
  </si>
  <si>
    <t xml:space="preserve">Skosana Legend Race </t>
  </si>
  <si>
    <t>Irene Mall</t>
  </si>
  <si>
    <t xml:space="preserve">Nedbank RC   </t>
  </si>
  <si>
    <t xml:space="preserve">Paul                               Catherycia </t>
  </si>
  <si>
    <t>082 200 4219                                082 375 8354</t>
  </si>
  <si>
    <t>Wen, 16</t>
  </si>
  <si>
    <t>City 60 Marathon</t>
  </si>
  <si>
    <t>Church Square Pretoria  CBD</t>
  </si>
  <si>
    <t>60;5;30x2 Relay;15x4Relay</t>
  </si>
  <si>
    <t>Capital City Active AC</t>
  </si>
  <si>
    <t>Dovhani Munyai
Nkosinathi Mcwango</t>
  </si>
  <si>
    <t>071 558 2000
073 407 3567</t>
  </si>
  <si>
    <t>Day of Reconciliation</t>
  </si>
  <si>
    <t>Fri, 25</t>
  </si>
  <si>
    <t>Christmas Day</t>
  </si>
  <si>
    <t>Sat,26</t>
  </si>
  <si>
    <t>Day of Goodwill</t>
  </si>
  <si>
    <t>Thur, 31</t>
  </si>
  <si>
    <t>Race name</t>
  </si>
  <si>
    <t>First name</t>
  </si>
  <si>
    <t>Last name</t>
  </si>
  <si>
    <t>Gender</t>
  </si>
  <si>
    <t>Age category</t>
  </si>
  <si>
    <t>Finish time</t>
  </si>
  <si>
    <t>Age</t>
  </si>
  <si>
    <t>Club</t>
  </si>
  <si>
    <t>Div</t>
  </si>
  <si>
    <t>Age Category</t>
  </si>
  <si>
    <t>Concate</t>
  </si>
  <si>
    <t>Female</t>
  </si>
  <si>
    <t>40-49</t>
  </si>
  <si>
    <t/>
  </si>
  <si>
    <t>New</t>
  </si>
  <si>
    <t>MEINTJES</t>
  </si>
  <si>
    <t>Male</t>
  </si>
  <si>
    <t>60-69</t>
  </si>
  <si>
    <t>Paula</t>
  </si>
  <si>
    <t>VERMAAK</t>
  </si>
  <si>
    <t>Rita</t>
  </si>
  <si>
    <t>JANSE VAN RENSBURG</t>
  </si>
  <si>
    <t>ALPHA CENTURION ATHLETICS CLUB</t>
  </si>
  <si>
    <t>50-59</t>
  </si>
  <si>
    <t>Hennie</t>
  </si>
  <si>
    <t>JOOSTE</t>
  </si>
  <si>
    <t>BOXER SUPERSTORES AC GN</t>
  </si>
  <si>
    <t>FSCA RUNNING CLUB</t>
  </si>
  <si>
    <t>Mpho</t>
  </si>
  <si>
    <t>RADEBE</t>
  </si>
  <si>
    <t>IRENE ATHLETICS CLUB</t>
  </si>
  <si>
    <t>Retha</t>
  </si>
  <si>
    <t>KNOETZE</t>
  </si>
  <si>
    <t>Mark</t>
  </si>
  <si>
    <t>RICHARDSON</t>
  </si>
  <si>
    <t>Jaap</t>
  </si>
  <si>
    <t>WILLEMSE</t>
  </si>
  <si>
    <t>Lucia</t>
  </si>
  <si>
    <t>PHOBIANS</t>
  </si>
  <si>
    <t>NEL</t>
  </si>
  <si>
    <t>PRETORIA BOBBIES</t>
  </si>
  <si>
    <t>RESBANK AC GN</t>
  </si>
  <si>
    <t>RUN WALK FOR LIFE CG</t>
  </si>
  <si>
    <t>Jenny</t>
  </si>
  <si>
    <t>POCOCK</t>
  </si>
  <si>
    <t>RUN WALK FOR LIFE GN</t>
  </si>
  <si>
    <t>Tienie</t>
  </si>
  <si>
    <t>VAN RENSBURG</t>
  </si>
  <si>
    <t>Gerda</t>
  </si>
  <si>
    <t>MAAS</t>
  </si>
  <si>
    <t>Ina</t>
  </si>
  <si>
    <t>SCHUTTE</t>
  </si>
  <si>
    <t>Johan</t>
  </si>
  <si>
    <t>STRYDOM</t>
  </si>
  <si>
    <t>TAU</t>
  </si>
  <si>
    <t>TEAM VITALITY CLUB CG</t>
  </si>
  <si>
    <t>Liesl</t>
  </si>
  <si>
    <t>BARNARD</t>
  </si>
  <si>
    <t>TEAM VITALITY CLUB GN</t>
  </si>
  <si>
    <t>Ontlametse</t>
  </si>
  <si>
    <t>WATERFALL CITY AC</t>
  </si>
  <si>
    <t>Ntsako</t>
  </si>
  <si>
    <t>VAN DER MERWE</t>
  </si>
  <si>
    <t>Non-Affiliated</t>
  </si>
  <si>
    <t>Fezeka</t>
  </si>
  <si>
    <t>SITHEBE</t>
  </si>
  <si>
    <t>Patience</t>
  </si>
  <si>
    <t>Gustav</t>
  </si>
  <si>
    <t>BRINK</t>
  </si>
  <si>
    <t>16MileMaleMaster</t>
  </si>
  <si>
    <t>John Ronald</t>
  </si>
  <si>
    <t>PANKHURST</t>
  </si>
  <si>
    <t>16MileMaleGrand Master</t>
  </si>
  <si>
    <t>Gaopalelwe</t>
  </si>
  <si>
    <t>16MileMaleVeteran</t>
  </si>
  <si>
    <t>Division</t>
  </si>
  <si>
    <t>Members</t>
  </si>
  <si>
    <t>Participation</t>
  </si>
  <si>
    <t>(blank)</t>
  </si>
  <si>
    <t>Finisher</t>
  </si>
  <si>
    <t>8mile Male</t>
  </si>
  <si>
    <t>8mile female</t>
  </si>
  <si>
    <t>16mile Male</t>
  </si>
  <si>
    <t>16mile Female</t>
  </si>
  <si>
    <t>10km</t>
  </si>
  <si>
    <t>Robert-Jan</t>
  </si>
  <si>
    <t>STUTTERHEIM</t>
  </si>
  <si>
    <t>70-79</t>
  </si>
  <si>
    <t>10kmMaleGreat Grand Master</t>
  </si>
  <si>
    <t>Brett</t>
  </si>
  <si>
    <t>HATTON</t>
  </si>
  <si>
    <t>10kmMaleSenior</t>
  </si>
  <si>
    <t>Christa</t>
  </si>
  <si>
    <t>MOUTON</t>
  </si>
  <si>
    <t>10kmFemaleGrand Master</t>
  </si>
  <si>
    <t>HEIDEN</t>
  </si>
  <si>
    <t>10kmFemaleVeteran</t>
  </si>
  <si>
    <t>Keith</t>
  </si>
  <si>
    <t>REYNOLDS</t>
  </si>
  <si>
    <t>Lindiwe</t>
  </si>
  <si>
    <t>NCUBE</t>
  </si>
  <si>
    <t>ARMSCOR AC</t>
  </si>
  <si>
    <t>Hilda</t>
  </si>
  <si>
    <t>MOZES</t>
  </si>
  <si>
    <t>ATHLETICS CLUB EERSTERUST</t>
  </si>
  <si>
    <t>CELE</t>
  </si>
  <si>
    <t>BOXER ATHLETIC CLUB CG</t>
  </si>
  <si>
    <t>10kmFemaleSenior</t>
  </si>
  <si>
    <t>10kmMaleGrand Master</t>
  </si>
  <si>
    <t>Ol</t>
  </si>
  <si>
    <t>MBI</t>
  </si>
  <si>
    <t>CORRECTIONAL SERVICES CG</t>
  </si>
  <si>
    <t>10kmFemaleMaster</t>
  </si>
  <si>
    <t>Girly</t>
  </si>
  <si>
    <t>MKHATSWA</t>
  </si>
  <si>
    <t>Tlhapedi Celia</t>
  </si>
  <si>
    <t>MOEPI</t>
  </si>
  <si>
    <t>10kmFemaleGreat Grand Master</t>
  </si>
  <si>
    <t>Ntsiki</t>
  </si>
  <si>
    <t>GUMBE</t>
  </si>
  <si>
    <t>Maude</t>
  </si>
  <si>
    <t>SINGO</t>
  </si>
  <si>
    <t>DWS ATHLETICS CLUB</t>
  </si>
  <si>
    <t>Nelisiwe</t>
  </si>
  <si>
    <t>VILAKAZI</t>
  </si>
  <si>
    <t>Carol</t>
  </si>
  <si>
    <t>VAN DER WALT</t>
  </si>
  <si>
    <t>GAUTENG NORTH MASTERS</t>
  </si>
  <si>
    <t>Thobeka</t>
  </si>
  <si>
    <t>MNCUBE</t>
  </si>
  <si>
    <t>GPAA AC GN</t>
  </si>
  <si>
    <t>Angela</t>
  </si>
  <si>
    <t>LANGA</t>
  </si>
  <si>
    <t>HOLLYWOOD AC CGA</t>
  </si>
  <si>
    <t>Letha</t>
  </si>
  <si>
    <t>KOTZE</t>
  </si>
  <si>
    <t>Janine</t>
  </si>
  <si>
    <t>RÄDEL</t>
  </si>
  <si>
    <t xml:space="preserve">Dinky </t>
  </si>
  <si>
    <t>Mathabela</t>
  </si>
  <si>
    <t>JUST RUNNING ATHLETICS CLUB</t>
  </si>
  <si>
    <t>Mlindeli</t>
  </si>
  <si>
    <t>NYIKIMA</t>
  </si>
  <si>
    <t>MAMELODI STRIDERS AC</t>
  </si>
  <si>
    <t>Christopher</t>
  </si>
  <si>
    <t>CALLAGHAN</t>
  </si>
  <si>
    <t>Marco</t>
  </si>
  <si>
    <t>HELLBERG</t>
  </si>
  <si>
    <t>10kmMaleVeteran</t>
  </si>
  <si>
    <t>Marlo</t>
  </si>
  <si>
    <t>SWART</t>
  </si>
  <si>
    <t>Charlene</t>
  </si>
  <si>
    <t>JANSEN VAN RENSBURG</t>
  </si>
  <si>
    <t>16MileFemaleVeteran</t>
  </si>
  <si>
    <t>Mariana</t>
  </si>
  <si>
    <t>MINTY</t>
  </si>
  <si>
    <t>PRETORIA MARATHON CLUB</t>
  </si>
  <si>
    <t>16MileFemaleGreat Grand Master</t>
  </si>
  <si>
    <t>Surprise Dikeledi</t>
  </si>
  <si>
    <t>SURPRISE DIKELEDI</t>
  </si>
  <si>
    <t>Koos</t>
  </si>
  <si>
    <t>DU PLESSIS</t>
  </si>
  <si>
    <t>10kmMaleMaster</t>
  </si>
  <si>
    <t>Matodzi</t>
  </si>
  <si>
    <t>MAVHUNGA</t>
  </si>
  <si>
    <t>Eugene</t>
  </si>
  <si>
    <t>LUBBE</t>
  </si>
  <si>
    <t>Faith Thandi</t>
  </si>
  <si>
    <t>ZONDO</t>
  </si>
  <si>
    <t>Henkie</t>
  </si>
  <si>
    <t>GRIESSEL</t>
  </si>
  <si>
    <t>Maryna</t>
  </si>
  <si>
    <t>Oloff</t>
  </si>
  <si>
    <t>O'BRIEN</t>
  </si>
  <si>
    <t>Isabel</t>
  </si>
  <si>
    <t>BARREIRO</t>
  </si>
  <si>
    <t>Rene</t>
  </si>
  <si>
    <t>DAVEL</t>
  </si>
  <si>
    <t>Beatrice</t>
  </si>
  <si>
    <t>DU TOIT</t>
  </si>
  <si>
    <t>Lynette</t>
  </si>
  <si>
    <t>KRAAMWINKEL</t>
  </si>
  <si>
    <t>Zandra</t>
  </si>
  <si>
    <t>MACHIN</t>
  </si>
  <si>
    <t>Karien</t>
  </si>
  <si>
    <t>Sorette</t>
  </si>
  <si>
    <t>VAN NIEKERK</t>
  </si>
  <si>
    <t>Petro</t>
  </si>
  <si>
    <t>Dereck</t>
  </si>
  <si>
    <t>NOWELL</t>
  </si>
  <si>
    <t>MOEPADIRA</t>
  </si>
  <si>
    <t>Rynhardt</t>
  </si>
  <si>
    <t>VAN ROOYEN</t>
  </si>
  <si>
    <t>SASOL AC</t>
  </si>
  <si>
    <t>Lizelle</t>
  </si>
  <si>
    <t>GROBLER</t>
  </si>
  <si>
    <t>STERK SPAN ATHLETICS</t>
  </si>
  <si>
    <t>Pamela</t>
  </si>
  <si>
    <t>16MileFemaleGrand Master</t>
  </si>
  <si>
    <t>Deborah</t>
  </si>
  <si>
    <t>CHEKA</t>
  </si>
  <si>
    <t>Mathomo</t>
  </si>
  <si>
    <t>MOILA</t>
  </si>
  <si>
    <t>10kmMaleJunior</t>
  </si>
  <si>
    <t>Thubaelihle</t>
  </si>
  <si>
    <t>CHILENGE</t>
  </si>
  <si>
    <t>UHURU AC</t>
  </si>
  <si>
    <t>16MileFemaleSenior</t>
  </si>
  <si>
    <t>Tebogo</t>
  </si>
  <si>
    <t>PETANA</t>
  </si>
  <si>
    <t>16MileMaleSenior</t>
  </si>
  <si>
    <t>Neliswa Amanda</t>
  </si>
  <si>
    <t>BEJA</t>
  </si>
  <si>
    <t>Linda</t>
  </si>
  <si>
    <t>BESTER</t>
  </si>
  <si>
    <t>Gisela</t>
  </si>
  <si>
    <t>BRETTSCHNEIDER</t>
  </si>
  <si>
    <t>Fortunate</t>
  </si>
  <si>
    <t>CHABALALA</t>
  </si>
  <si>
    <t>CHAUKE</t>
  </si>
  <si>
    <t>Aluwani</t>
  </si>
  <si>
    <t>MATHAVHATHE</t>
  </si>
  <si>
    <t>Rethabile</t>
  </si>
  <si>
    <t>MATOLWENI</t>
  </si>
  <si>
    <t>Ethel Sibongile</t>
  </si>
  <si>
    <t>NDHLOVU</t>
  </si>
  <si>
    <t>Andani</t>
  </si>
  <si>
    <t>NEMATSHAVHAWE</t>
  </si>
  <si>
    <t>Hannelie</t>
  </si>
  <si>
    <t>NOLAN</t>
  </si>
  <si>
    <t>Roy</t>
  </si>
  <si>
    <t>TOLFTS</t>
  </si>
  <si>
    <t>BRUWER</t>
  </si>
  <si>
    <t>Edson</t>
  </si>
  <si>
    <t>EDUARDO</t>
  </si>
  <si>
    <t>Zandile</t>
  </si>
  <si>
    <t>MAGAMA</t>
  </si>
  <si>
    <t>Dzanga</t>
  </si>
  <si>
    <t>Naledi</t>
  </si>
  <si>
    <t>RAMATSOSA</t>
  </si>
  <si>
    <t>25km</t>
  </si>
  <si>
    <t>Club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</si>
</sst>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0.0%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3" tint="0.3999145481734672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rgb="FFEF4044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0" fillId="0" borderId="5" xfId="0" applyNumberFormat="1" applyBorder="1"/>
    <xf numFmtId="21" fontId="0" fillId="0" borderId="5" xfId="0" applyNumberFormat="1" applyBorder="1"/>
    <xf numFmtId="21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21" fontId="0" fillId="0" borderId="6" xfId="0" applyNumberFormat="1" applyBorder="1" applyAlignment="1">
      <alignment horizontal="center" vertical="center"/>
    </xf>
    <xf numFmtId="21" fontId="0" fillId="0" borderId="7" xfId="0" applyNumberFormat="1" applyBorder="1" applyAlignment="1">
      <alignment horizontal="center" vertical="center"/>
    </xf>
    <xf numFmtId="21" fontId="0" fillId="0" borderId="8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wrapText="1"/>
    </xf>
    <xf numFmtId="0" fontId="7" fillId="7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wrapText="1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49" fontId="0" fillId="0" borderId="13" xfId="0" applyNumberFormat="1" applyBorder="1" applyAlignment="1">
      <alignment wrapText="1"/>
    </xf>
    <xf numFmtId="0" fontId="0" fillId="0" borderId="12" xfId="0" applyBorder="1" applyAlignment="1">
      <alignment horizontal="center" vertical="center"/>
    </xf>
    <xf numFmtId="49" fontId="0" fillId="0" borderId="13" xfId="0" quotePrefix="1" applyNumberFormat="1" applyBorder="1" applyAlignment="1">
      <alignment wrapText="1"/>
    </xf>
    <xf numFmtId="0" fontId="0" fillId="9" borderId="5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20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3" xfId="0" quotePrefix="1" applyFont="1" applyBorder="1" applyAlignment="1">
      <alignment wrapText="1"/>
    </xf>
    <xf numFmtId="0" fontId="11" fillId="2" borderId="1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1" fillId="0" borderId="13" xfId="0" applyFont="1" applyBorder="1" applyAlignment="1">
      <alignment wrapText="1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20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wrapText="1"/>
    </xf>
    <xf numFmtId="0" fontId="12" fillId="2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49" fontId="0" fillId="2" borderId="13" xfId="0" applyNumberFormat="1" applyFill="1" applyBorder="1" applyAlignment="1">
      <alignment wrapText="1"/>
    </xf>
    <xf numFmtId="0" fontId="0" fillId="2" borderId="0" xfId="0" applyFill="1"/>
    <xf numFmtId="0" fontId="13" fillId="0" borderId="14" xfId="0" applyFont="1" applyBorder="1" applyAlignment="1">
      <alignment vertical="center"/>
    </xf>
    <xf numFmtId="0" fontId="14" fillId="0" borderId="0" xfId="0" applyFont="1"/>
    <xf numFmtId="0" fontId="0" fillId="2" borderId="5" xfId="0" applyFill="1" applyBorder="1" applyAlignment="1">
      <alignment horizontal="center" vertical="center"/>
    </xf>
    <xf numFmtId="20" fontId="0" fillId="2" borderId="5" xfId="0" applyNumberFormat="1" applyFill="1" applyBorder="1" applyAlignment="1">
      <alignment horizontal="center" vertical="center"/>
    </xf>
    <xf numFmtId="0" fontId="0" fillId="2" borderId="13" xfId="0" applyFill="1" applyBorder="1"/>
    <xf numFmtId="0" fontId="11" fillId="9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10" borderId="5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20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quotePrefix="1" applyBorder="1" applyAlignment="1">
      <alignment wrapText="1"/>
    </xf>
    <xf numFmtId="3" fontId="11" fillId="0" borderId="13" xfId="0" quotePrefix="1" applyNumberFormat="1" applyFont="1" applyBorder="1" applyAlignment="1">
      <alignment wrapText="1"/>
    </xf>
    <xf numFmtId="0" fontId="10" fillId="2" borderId="5" xfId="0" applyFont="1" applyFill="1" applyBorder="1" applyAlignment="1">
      <alignment horizontal="center" vertical="center"/>
    </xf>
    <xf numFmtId="3" fontId="11" fillId="2" borderId="13" xfId="0" applyNumberFormat="1" applyFont="1" applyFill="1" applyBorder="1" applyAlignment="1">
      <alignment wrapText="1"/>
    </xf>
    <xf numFmtId="3" fontId="11" fillId="0" borderId="13" xfId="0" applyNumberFormat="1" applyFont="1" applyBorder="1" applyAlignment="1">
      <alignment wrapText="1"/>
    </xf>
    <xf numFmtId="20" fontId="11" fillId="0" borderId="5" xfId="0" applyNumberFormat="1" applyFont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11" fillId="2" borderId="13" xfId="0" quotePrefix="1" applyFont="1" applyFill="1" applyBorder="1" applyAlignment="1">
      <alignment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0" fontId="15" fillId="2" borderId="5" xfId="0" applyNumberFormat="1" applyFont="1" applyFill="1" applyBorder="1" applyAlignment="1">
      <alignment horizontal="center"/>
    </xf>
    <xf numFmtId="0" fontId="0" fillId="2" borderId="5" xfId="1" applyFont="1" applyFill="1" applyBorder="1" applyAlignment="1" applyProtection="1">
      <alignment horizontal="center" vertical="center"/>
    </xf>
    <xf numFmtId="3" fontId="11" fillId="2" borderId="13" xfId="0" quotePrefix="1" applyNumberFormat="1" applyFont="1" applyFill="1" applyBorder="1" applyAlignment="1">
      <alignment wrapText="1"/>
    </xf>
    <xf numFmtId="20" fontId="7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20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20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wrapText="1"/>
    </xf>
    <xf numFmtId="0" fontId="0" fillId="4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9" fontId="0" fillId="3" borderId="0" xfId="2" applyFont="1" applyFill="1" applyAlignment="1">
      <alignment horizontal="center"/>
    </xf>
    <xf numFmtId="0" fontId="17" fillId="0" borderId="0" xfId="0" applyFont="1"/>
    <xf numFmtId="165" fontId="0" fillId="0" borderId="0" xfId="2" applyNumberFormat="1" applyFont="1"/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vertical="center" wrapText="1"/>
    </xf>
    <xf numFmtId="1" fontId="17" fillId="0" borderId="0" xfId="0" applyNumberFormat="1" applyFont="1"/>
    <xf numFmtId="21" fontId="0" fillId="0" borderId="0" xfId="0" applyNumberFormat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205557</xdr:colOff>
      <xdr:row>0</xdr:row>
      <xdr:rowOff>40518</xdr:rowOff>
    </xdr:from>
    <xdr:to>
      <xdr:col>7</xdr:col>
      <xdr:colOff>857539</xdr:colOff>
      <xdr:row>5</xdr:row>
      <xdr:rowOff>77419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48C6EE-30EC-42FA-850B-BEC0357E5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677" y="40518"/>
          <a:ext cx="5284942" cy="951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ropbox\Overkruin%20club\AGN%20League%20race%20calculator%20stats\2026%20League%20races\May%20-%20Jackie%20Mekler\Race%20Results%20Calculater%202026%20League%20Races%20RW%20-%20Jackie%20Mekler.xlsx" TargetMode="External"/><Relationship Id="rId1" Type="http://schemas.openxmlformats.org/officeDocument/2006/relationships/externalLinkPath" Target="Race%20Results%20Calculater%202026%20League%20Races%20RW%20-%20Jackie%20Mek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w To"/>
      <sheetName val="Points table"/>
      <sheetName val="RW Points table"/>
      <sheetName val="Master List"/>
      <sheetName val="AGN club list"/>
      <sheetName val="Race Results"/>
      <sheetName val="Club Points Pivot"/>
      <sheetName val="Pivot work sheet"/>
      <sheetName val="Top 3 by Division"/>
    </sheetNames>
    <sheetDataSet>
      <sheetData sheetId="0"/>
      <sheetData sheetId="1"/>
      <sheetData sheetId="2"/>
      <sheetData sheetId="3"/>
      <sheetData sheetId="4">
        <row r="5">
          <cell r="A5" t="str">
            <v>ADDICTED TO LIFE MULTISPORT &amp; LIFESTYLE CLUB</v>
          </cell>
          <cell r="B5">
            <v>4</v>
          </cell>
          <cell r="C5">
            <v>15</v>
          </cell>
        </row>
        <row r="6">
          <cell r="A6" t="str">
            <v>ADVENTISTS AC AGN</v>
          </cell>
          <cell r="B6">
            <v>4</v>
          </cell>
          <cell r="C6">
            <v>20</v>
          </cell>
        </row>
        <row r="7">
          <cell r="A7" t="str">
            <v>A4A GAUTENG</v>
          </cell>
          <cell r="B7">
            <v>3</v>
          </cell>
          <cell r="C7">
            <v>90</v>
          </cell>
        </row>
        <row r="8">
          <cell r="A8" t="str">
            <v>AFFIES MARATHON KLUB</v>
          </cell>
          <cell r="B8">
            <v>2</v>
          </cell>
          <cell r="C8">
            <v>100</v>
          </cell>
        </row>
        <row r="9">
          <cell r="A9" t="str">
            <v>AFRIKAANS HOËR MEISIESKOOL PRETORIA</v>
          </cell>
          <cell r="B9">
            <v>3</v>
          </cell>
          <cell r="C9">
            <v>56</v>
          </cell>
        </row>
        <row r="10">
          <cell r="A10" t="str">
            <v>AFRIKAANS HOËR SEUNSSKOOL</v>
          </cell>
          <cell r="B10">
            <v>3</v>
          </cell>
          <cell r="C10">
            <v>50</v>
          </cell>
        </row>
        <row r="11">
          <cell r="A11" t="str">
            <v>AGAPE AC</v>
          </cell>
          <cell r="B11">
            <v>3</v>
          </cell>
          <cell r="C11">
            <v>90</v>
          </cell>
        </row>
        <row r="12">
          <cell r="A12" t="str">
            <v>AGRICULTURAL RESEARCH COUNCIL ATHLETICS CLUB</v>
          </cell>
          <cell r="B12">
            <v>4</v>
          </cell>
          <cell r="C12">
            <v>29</v>
          </cell>
        </row>
        <row r="13">
          <cell r="A13" t="str">
            <v>AKASIA AC</v>
          </cell>
          <cell r="B13">
            <v>4</v>
          </cell>
          <cell r="C13">
            <v>31</v>
          </cell>
        </row>
        <row r="14">
          <cell r="A14" t="str">
            <v>AKASIA VETERANS WALKING CLUB</v>
          </cell>
          <cell r="B14">
            <v>4</v>
          </cell>
          <cell r="C14">
            <v>33</v>
          </cell>
        </row>
        <row r="15">
          <cell r="A15" t="str">
            <v>ALPHA CENTURION ATHLETICS CLUB</v>
          </cell>
          <cell r="B15">
            <v>1</v>
          </cell>
          <cell r="C15">
            <v>355</v>
          </cell>
        </row>
        <row r="16">
          <cell r="A16" t="str">
            <v>APEX ATHLETICS CLUB</v>
          </cell>
          <cell r="B16">
            <v>4</v>
          </cell>
          <cell r="C16">
            <v>15</v>
          </cell>
        </row>
        <row r="17">
          <cell r="A17" t="str">
            <v>ARCADIA RUNNING CLUB</v>
          </cell>
          <cell r="B17">
            <v>3</v>
          </cell>
          <cell r="C17">
            <v>54</v>
          </cell>
        </row>
        <row r="18">
          <cell r="A18" t="str">
            <v>ARMSCOR AC</v>
          </cell>
          <cell r="B18">
            <v>3</v>
          </cell>
          <cell r="C18">
            <v>80</v>
          </cell>
        </row>
        <row r="19">
          <cell r="A19" t="str">
            <v>AS EAGLES SPORTKLUB</v>
          </cell>
          <cell r="B19">
            <v>4</v>
          </cell>
          <cell r="C19">
            <v>30</v>
          </cell>
        </row>
        <row r="20">
          <cell r="A20" t="str">
            <v>ATHLETICS CLUB EERSTERUST</v>
          </cell>
          <cell r="B20">
            <v>3</v>
          </cell>
          <cell r="C20">
            <v>81</v>
          </cell>
        </row>
        <row r="21">
          <cell r="A21" t="str">
            <v>ATTERIDGEVILLE AC</v>
          </cell>
          <cell r="B21">
            <v>4</v>
          </cell>
          <cell r="C21">
            <v>33</v>
          </cell>
        </row>
        <row r="22">
          <cell r="A22" t="str">
            <v>AZANIA AC</v>
          </cell>
          <cell r="B22">
            <v>3</v>
          </cell>
          <cell r="C22">
            <v>90</v>
          </cell>
        </row>
        <row r="23">
          <cell r="A23" t="str">
            <v>BACKTRACK ATHLETICS CLUB</v>
          </cell>
          <cell r="B23">
            <v>4</v>
          </cell>
          <cell r="C23">
            <v>15</v>
          </cell>
        </row>
        <row r="24">
          <cell r="A24" t="str">
            <v>BEEFCOR</v>
          </cell>
          <cell r="B24">
            <v>4</v>
          </cell>
          <cell r="C24">
            <v>20</v>
          </cell>
        </row>
        <row r="25">
          <cell r="A25" t="str">
            <v>BELLA'S AC</v>
          </cell>
          <cell r="B25">
            <v>4</v>
          </cell>
          <cell r="C25">
            <v>16</v>
          </cell>
        </row>
        <row r="26">
          <cell r="A26" t="str">
            <v>BESTMED ATHLETICS CLUB</v>
          </cell>
          <cell r="B26">
            <v>4</v>
          </cell>
          <cell r="C26">
            <v>25</v>
          </cell>
        </row>
        <row r="27">
          <cell r="A27" t="str">
            <v>BLACK DIAMOND AC</v>
          </cell>
          <cell r="B27">
            <v>2</v>
          </cell>
          <cell r="C27">
            <v>113</v>
          </cell>
        </row>
        <row r="28">
          <cell r="A28" t="str">
            <v>BLIZZ ATHLETICS CLUB</v>
          </cell>
          <cell r="B28">
            <v>3</v>
          </cell>
          <cell r="C28">
            <v>45</v>
          </cell>
        </row>
        <row r="29">
          <cell r="A29" t="str">
            <v>BMW ROAD RUNNING CLUB</v>
          </cell>
          <cell r="B29">
            <v>4</v>
          </cell>
          <cell r="C29">
            <v>30</v>
          </cell>
        </row>
        <row r="30">
          <cell r="A30" t="str">
            <v>BOPHELONG AC</v>
          </cell>
          <cell r="B30">
            <v>4</v>
          </cell>
          <cell r="C30">
            <v>15</v>
          </cell>
        </row>
        <row r="31">
          <cell r="A31" t="str">
            <v>BOXER SUPERSTORES AC GN</v>
          </cell>
          <cell r="B31">
            <v>3</v>
          </cell>
          <cell r="C31">
            <v>60</v>
          </cell>
        </row>
        <row r="32">
          <cell r="A32" t="str">
            <v>BRONKHORSTSPRUIT AC</v>
          </cell>
          <cell r="B32">
            <v>4</v>
          </cell>
          <cell r="C32">
            <v>20</v>
          </cell>
        </row>
        <row r="33">
          <cell r="A33" t="str">
            <v>BUD MBELLE PRIMARY SCHOOL ATHLETICS CLUB</v>
          </cell>
          <cell r="B33">
            <v>4</v>
          </cell>
          <cell r="C33">
            <v>18</v>
          </cell>
        </row>
        <row r="34">
          <cell r="A34" t="str">
            <v>CAPITAL CITY ACTIVE AC</v>
          </cell>
          <cell r="B34">
            <v>4</v>
          </cell>
          <cell r="C34">
            <v>22</v>
          </cell>
        </row>
        <row r="35">
          <cell r="A35" t="str">
            <v>CHIMURENGA AC</v>
          </cell>
          <cell r="B35">
            <v>4</v>
          </cell>
          <cell r="C35">
            <v>15</v>
          </cell>
        </row>
        <row r="36">
          <cell r="A36" t="str">
            <v>CITY CHANGERS MARATHON CLUB</v>
          </cell>
          <cell r="B36">
            <v>4</v>
          </cell>
          <cell r="C36">
            <v>23</v>
          </cell>
        </row>
        <row r="37">
          <cell r="A37" t="str">
            <v>CITY OF TSHWANE AC</v>
          </cell>
          <cell r="B37">
            <v>3</v>
          </cell>
          <cell r="C37">
            <v>97</v>
          </cell>
        </row>
        <row r="38">
          <cell r="A38" t="str">
            <v>CORRECTIONAL SERVICES GN</v>
          </cell>
          <cell r="B38">
            <v>2</v>
          </cell>
          <cell r="C38">
            <v>166</v>
          </cell>
        </row>
        <row r="39">
          <cell r="A39" t="str">
            <v>CSIR AC</v>
          </cell>
          <cell r="B39">
            <v>3</v>
          </cell>
          <cell r="C39">
            <v>61</v>
          </cell>
        </row>
        <row r="40">
          <cell r="A40" t="str">
            <v>CULLINAN ATHLETICS CLUB</v>
          </cell>
          <cell r="B40">
            <v>4</v>
          </cell>
          <cell r="C40">
            <v>15</v>
          </cell>
        </row>
        <row r="41">
          <cell r="A41" t="str">
            <v>CULTIVATION ATHLETICS CLUB</v>
          </cell>
          <cell r="B41">
            <v>4</v>
          </cell>
          <cell r="C41">
            <v>15</v>
          </cell>
        </row>
        <row r="42">
          <cell r="A42" t="str">
            <v>CURRO HAZELDEAN</v>
          </cell>
          <cell r="B42">
            <v>4</v>
          </cell>
          <cell r="C42">
            <v>20</v>
          </cell>
        </row>
        <row r="43">
          <cell r="A43" t="str">
            <v>DANVILLE DEVELOPMENT AC</v>
          </cell>
          <cell r="B43">
            <v>4</v>
          </cell>
          <cell r="C43">
            <v>25</v>
          </cell>
        </row>
        <row r="44">
          <cell r="A44" t="str">
            <v>DEPARTMENT OF LABOUR-COMPENSATION FUND AC</v>
          </cell>
          <cell r="B44">
            <v>4</v>
          </cell>
          <cell r="C44">
            <v>30</v>
          </cell>
        </row>
        <row r="45">
          <cell r="A45" t="str">
            <v>DEPARTMENT OF HIGHER EDUCATION</v>
          </cell>
          <cell r="B45">
            <v>4</v>
          </cell>
          <cell r="C45">
            <v>26</v>
          </cell>
        </row>
        <row r="46">
          <cell r="A46" t="str">
            <v>DEPARTMENT OF MINERAL RESCOURCES AND ENERGY AC</v>
          </cell>
          <cell r="B46">
            <v>3</v>
          </cell>
          <cell r="C46">
            <v>57</v>
          </cell>
        </row>
        <row r="47">
          <cell r="A47" t="str">
            <v>DEPARTMENT OF TOURISM AC</v>
          </cell>
          <cell r="B47">
            <v>4</v>
          </cell>
          <cell r="C47">
            <v>26</v>
          </cell>
        </row>
        <row r="48">
          <cell r="A48" t="str">
            <v>DEPARTMENT OF RURAL DEVELOPMENT AND LAND REFORM AC GN</v>
          </cell>
          <cell r="B48">
            <v>2</v>
          </cell>
          <cell r="C48">
            <v>120</v>
          </cell>
        </row>
        <row r="49">
          <cell r="A49" t="str">
            <v>DEPARTMENT OF WATER AND SANITATION TSUTSUMANI AC</v>
          </cell>
          <cell r="B49">
            <v>3</v>
          </cell>
          <cell r="C49">
            <v>60</v>
          </cell>
        </row>
        <row r="50">
          <cell r="A50" t="str">
            <v>DEPT PUBLIC SERVICE &amp; ADMINISTRATION AC</v>
          </cell>
          <cell r="B50">
            <v>4</v>
          </cell>
          <cell r="C50">
            <v>15</v>
          </cell>
        </row>
        <row r="51">
          <cell r="A51" t="str">
            <v>DEPARTMENT OF PUBLIC WORKS AC GN</v>
          </cell>
          <cell r="B51">
            <v>4</v>
          </cell>
          <cell r="C51">
            <v>28</v>
          </cell>
        </row>
        <row r="52">
          <cell r="A52" t="str">
            <v>DEPT SCIENCE &amp; INNOVATION AC</v>
          </cell>
          <cell r="B52">
            <v>3</v>
          </cell>
          <cell r="C52">
            <v>40</v>
          </cell>
        </row>
        <row r="53">
          <cell r="A53" t="str">
            <v>DIE VUILHONDE ATHLETICS CLUB</v>
          </cell>
          <cell r="B53">
            <v>2</v>
          </cell>
          <cell r="C53">
            <v>150</v>
          </cell>
        </row>
        <row r="54">
          <cell r="A54" t="str">
            <v>DEPARTMENT OF INTERNATIONAL RELATION AND CO-OPERATION</v>
          </cell>
          <cell r="B54">
            <v>4</v>
          </cell>
          <cell r="C54">
            <v>39</v>
          </cell>
        </row>
        <row r="55">
          <cell r="A55" t="str">
            <v>DPE ATHLETICS CLUB</v>
          </cell>
          <cell r="B55">
            <v>4</v>
          </cell>
          <cell r="C55">
            <v>20</v>
          </cell>
        </row>
        <row r="56">
          <cell r="A56" t="str">
            <v>EASY EQUITIES BORN 2 RUN GN</v>
          </cell>
          <cell r="B56">
            <v>3</v>
          </cell>
          <cell r="C56">
            <v>66</v>
          </cell>
        </row>
        <row r="57">
          <cell r="A57" t="str">
            <v>EDUCATION AC</v>
          </cell>
          <cell r="B57">
            <v>4</v>
          </cell>
          <cell r="C57">
            <v>17</v>
          </cell>
        </row>
        <row r="58">
          <cell r="A58" t="str">
            <v>ESKOM AC GN</v>
          </cell>
          <cell r="B58">
            <v>3</v>
          </cell>
          <cell r="C58">
            <v>92</v>
          </cell>
        </row>
        <row r="59">
          <cell r="A59" t="str">
            <v>EXXARO AC GN</v>
          </cell>
          <cell r="B59">
            <v>3</v>
          </cell>
          <cell r="C59">
            <v>86</v>
          </cell>
        </row>
        <row r="60">
          <cell r="A60" t="str">
            <v>EYETHU AC</v>
          </cell>
          <cell r="B60">
            <v>4</v>
          </cell>
          <cell r="C60">
            <v>25</v>
          </cell>
        </row>
        <row r="61">
          <cell r="A61" t="str">
            <v>FARANANI ATHLETICS CLUB</v>
          </cell>
          <cell r="B61">
            <v>2</v>
          </cell>
          <cell r="C61">
            <v>130</v>
          </cell>
        </row>
        <row r="62">
          <cell r="A62" t="str">
            <v>FEAR IS A CHOICE ATHLETICS CLUB</v>
          </cell>
          <cell r="B62">
            <v>4</v>
          </cell>
          <cell r="C62">
            <v>18</v>
          </cell>
        </row>
        <row r="63">
          <cell r="A63" t="str">
            <v>FSCA RUNNING CLUB</v>
          </cell>
          <cell r="B63">
            <v>2</v>
          </cell>
          <cell r="C63">
            <v>100</v>
          </cell>
        </row>
        <row r="64">
          <cell r="A64" t="str">
            <v>FIT PRETORIA</v>
          </cell>
          <cell r="B64">
            <v>3</v>
          </cell>
          <cell r="C64">
            <v>40</v>
          </cell>
        </row>
        <row r="65">
          <cell r="A65" t="str">
            <v>FLYING SCHOOL ATHLETICS CLUB</v>
          </cell>
          <cell r="B65">
            <v>4</v>
          </cell>
          <cell r="C65">
            <v>15</v>
          </cell>
        </row>
        <row r="66">
          <cell r="A66" t="str">
            <v>FORD AC</v>
          </cell>
          <cell r="B66">
            <v>3</v>
          </cell>
          <cell r="C66">
            <v>72</v>
          </cell>
        </row>
        <row r="67">
          <cell r="A67" t="str">
            <v>FORTIS PRETORIA NORTH AC</v>
          </cell>
          <cell r="B67">
            <v>3</v>
          </cell>
          <cell r="C67">
            <v>55</v>
          </cell>
        </row>
        <row r="68">
          <cell r="A68" t="str">
            <v>GAUTENG NORTH MASTERS</v>
          </cell>
          <cell r="B68">
            <v>3</v>
          </cell>
          <cell r="C68">
            <v>91</v>
          </cell>
        </row>
        <row r="69">
          <cell r="A69" t="str">
            <v>GRACE MISSION CHURCH ATHLETICS CLUB</v>
          </cell>
          <cell r="B69">
            <v>4</v>
          </cell>
          <cell r="C69">
            <v>16</v>
          </cell>
        </row>
        <row r="70">
          <cell r="A70" t="str">
            <v>GREEN MILE AC</v>
          </cell>
          <cell r="B70">
            <v>3</v>
          </cell>
          <cell r="C70">
            <v>80</v>
          </cell>
        </row>
        <row r="71">
          <cell r="A71" t="str">
            <v>HARLEQUIN HARRIERS GN</v>
          </cell>
          <cell r="B71">
            <v>3</v>
          </cell>
          <cell r="C71">
            <v>60</v>
          </cell>
        </row>
        <row r="72">
          <cell r="A72" t="str">
            <v>HOËRSKOOL AKASIA AC</v>
          </cell>
          <cell r="B72">
            <v>4</v>
          </cell>
          <cell r="C72">
            <v>15</v>
          </cell>
        </row>
        <row r="73">
          <cell r="A73" t="str">
            <v>HOËRSKOOL CENTURION ATHLETICS CLUB</v>
          </cell>
          <cell r="B73">
            <v>4</v>
          </cell>
          <cell r="C73">
            <v>30</v>
          </cell>
        </row>
        <row r="74">
          <cell r="A74" t="str">
            <v>HOËRSKOOL ELDORAINGE AC</v>
          </cell>
          <cell r="B74">
            <v>3</v>
          </cell>
          <cell r="C74">
            <v>56</v>
          </cell>
        </row>
        <row r="75">
          <cell r="A75" t="str">
            <v>HOËRSKOOL GARSFONTEIN AC</v>
          </cell>
          <cell r="B75">
            <v>4</v>
          </cell>
          <cell r="C75">
            <v>33</v>
          </cell>
        </row>
        <row r="76">
          <cell r="A76" t="str">
            <v>HOËRSKOOL MENLOPARK AC</v>
          </cell>
          <cell r="B76">
            <v>2</v>
          </cell>
          <cell r="C76">
            <v>115</v>
          </cell>
        </row>
        <row r="77">
          <cell r="A77" t="str">
            <v>HOERSKOOL OVERKRUIN</v>
          </cell>
          <cell r="B77">
            <v>4</v>
          </cell>
          <cell r="C77">
            <v>15</v>
          </cell>
        </row>
        <row r="78">
          <cell r="A78" t="str">
            <v>HOËRSKOOL WATERKLOOF ATHLETICS CLUB</v>
          </cell>
          <cell r="B78">
            <v>4</v>
          </cell>
          <cell r="C78">
            <v>15</v>
          </cell>
        </row>
        <row r="79">
          <cell r="A79" t="str">
            <v>HOERSKOOL WONDERBOOM AC</v>
          </cell>
          <cell r="B79">
            <v>4</v>
          </cell>
          <cell r="C79">
            <v>16</v>
          </cell>
        </row>
        <row r="80">
          <cell r="A80" t="str">
            <v>HOËRSKOOL ZWARTKOP ATHLETICS CLUB</v>
          </cell>
          <cell r="B80">
            <v>2</v>
          </cell>
          <cell r="C80">
            <v>100</v>
          </cell>
        </row>
        <row r="81">
          <cell r="A81" t="str">
            <v>HOLLYWOOD AC GN</v>
          </cell>
          <cell r="B81">
            <v>2</v>
          </cell>
          <cell r="C81">
            <v>140</v>
          </cell>
        </row>
        <row r="82">
          <cell r="A82" t="str">
            <v>HUMAN SCIENCE RESEARCH COUNCIL AC</v>
          </cell>
          <cell r="B82">
            <v>4</v>
          </cell>
          <cell r="C82">
            <v>15</v>
          </cell>
        </row>
        <row r="83">
          <cell r="A83" t="str">
            <v>IRENE ATHLETICS CLUB</v>
          </cell>
          <cell r="B83">
            <v>1</v>
          </cell>
          <cell r="C83">
            <v>438</v>
          </cell>
        </row>
        <row r="84">
          <cell r="A84" t="str">
            <v>JACARANDA AC</v>
          </cell>
          <cell r="B84">
            <v>2</v>
          </cell>
          <cell r="C84">
            <v>100</v>
          </cell>
        </row>
        <row r="85">
          <cell r="A85" t="str">
            <v>JS ATHLETICS</v>
          </cell>
          <cell r="B85">
            <v>3</v>
          </cell>
          <cell r="C85">
            <v>53</v>
          </cell>
        </row>
        <row r="86">
          <cell r="A86" t="str">
            <v>JUST RUNNING ATHLETICS CLUB</v>
          </cell>
          <cell r="B86">
            <v>2</v>
          </cell>
          <cell r="C86">
            <v>205</v>
          </cell>
        </row>
        <row r="87">
          <cell r="A87" t="str">
            <v>JUSTICE ATHLETICS CLUB</v>
          </cell>
          <cell r="B87">
            <v>4</v>
          </cell>
          <cell r="C87">
            <v>39</v>
          </cell>
        </row>
        <row r="88">
          <cell r="A88" t="str">
            <v>KINGDOM EMBASSY ATHLETICS CLUB</v>
          </cell>
          <cell r="B88">
            <v>4</v>
          </cell>
          <cell r="C88">
            <v>38</v>
          </cell>
        </row>
        <row r="89">
          <cell r="A89" t="str">
            <v>KOSMOSDAL AC</v>
          </cell>
          <cell r="B89">
            <v>4</v>
          </cell>
          <cell r="C89">
            <v>15</v>
          </cell>
        </row>
        <row r="90">
          <cell r="A90" t="str">
            <v>LAERSKOOL HENNOPSPARK ATHLETICS CLUB</v>
          </cell>
          <cell r="B90">
            <v>4</v>
          </cell>
          <cell r="C90">
            <v>30</v>
          </cell>
        </row>
        <row r="91">
          <cell r="A91" t="str">
            <v>LAERSKOOL LEIPIES ATHLETICS CLUB</v>
          </cell>
          <cell r="B91">
            <v>4</v>
          </cell>
          <cell r="C91">
            <v>28</v>
          </cell>
        </row>
        <row r="92">
          <cell r="A92" t="str">
            <v>LAERSKOOL STEPHANUS ROOS ATHLETICS CLUB</v>
          </cell>
          <cell r="B92">
            <v>3</v>
          </cell>
          <cell r="C92">
            <v>54</v>
          </cell>
        </row>
        <row r="93">
          <cell r="A93" t="str">
            <v>LAERSKOOL SWARRIES ATHLETICS CLUB</v>
          </cell>
          <cell r="B93">
            <v>4</v>
          </cell>
          <cell r="C93">
            <v>20</v>
          </cell>
        </row>
        <row r="94">
          <cell r="A94" t="str">
            <v>LEGENDS ROAD RUNNERS A.C</v>
          </cell>
          <cell r="B94">
            <v>4</v>
          </cell>
          <cell r="C94">
            <v>20</v>
          </cell>
        </row>
        <row r="95">
          <cell r="A95" t="str">
            <v>LENYEKE ATHLETICS CLUB</v>
          </cell>
          <cell r="B95">
            <v>4</v>
          </cell>
          <cell r="C95">
            <v>15</v>
          </cell>
        </row>
        <row r="96">
          <cell r="A96" t="str">
            <v>LUVATHLETICS CLUB</v>
          </cell>
          <cell r="B96">
            <v>4</v>
          </cell>
          <cell r="C96">
            <v>15</v>
          </cell>
        </row>
        <row r="97">
          <cell r="A97" t="str">
            <v>MADIGA ATHLETICS CLUB</v>
          </cell>
          <cell r="B97">
            <v>4</v>
          </cell>
          <cell r="C97">
            <v>15</v>
          </cell>
        </row>
        <row r="98">
          <cell r="A98" t="str">
            <v>MADOKO ATHLETICS CLUB</v>
          </cell>
          <cell r="B98">
            <v>3</v>
          </cell>
          <cell r="C98">
            <v>46</v>
          </cell>
        </row>
        <row r="99">
          <cell r="A99" t="str">
            <v>MAGNOLIA ROAD RUNNERS</v>
          </cell>
          <cell r="B99">
            <v>2</v>
          </cell>
          <cell r="C99">
            <v>200</v>
          </cell>
        </row>
        <row r="100">
          <cell r="A100" t="str">
            <v>MAMELODI STRIDERS AC</v>
          </cell>
          <cell r="B100">
            <v>3</v>
          </cell>
          <cell r="C100">
            <v>80</v>
          </cell>
        </row>
        <row r="101">
          <cell r="A101" t="str">
            <v>MASAI AC</v>
          </cell>
          <cell r="B101">
            <v>3</v>
          </cell>
          <cell r="C101">
            <v>98</v>
          </cell>
        </row>
        <row r="102">
          <cell r="A102" t="str">
            <v>MASELELO ATHLETICS CLUB</v>
          </cell>
          <cell r="B102">
            <v>4</v>
          </cell>
          <cell r="C102">
            <v>20</v>
          </cell>
        </row>
        <row r="103">
          <cell r="A103" t="str">
            <v>MERCIA'S HARRIES ATHLETICS CLUB</v>
          </cell>
          <cell r="B103">
            <v>4</v>
          </cell>
          <cell r="C103">
            <v>15</v>
          </cell>
        </row>
        <row r="104">
          <cell r="A104" t="str">
            <v>MIDSTREAM ATHLETICS CLUB</v>
          </cell>
          <cell r="B104">
            <v>2</v>
          </cell>
          <cell r="C104">
            <v>133</v>
          </cell>
        </row>
        <row r="105">
          <cell r="A105" t="str">
            <v>MM ACTIVE ATHLETICS CLUB</v>
          </cell>
          <cell r="B105">
            <v>4</v>
          </cell>
          <cell r="C105">
            <v>25</v>
          </cell>
        </row>
        <row r="106">
          <cell r="A106" t="str">
            <v>MODIBA OLIEVENHOUTBOSCH DEVELOPMENT AC</v>
          </cell>
          <cell r="B106">
            <v>4</v>
          </cell>
          <cell r="C106">
            <v>16</v>
          </cell>
        </row>
        <row r="107">
          <cell r="A107" t="str">
            <v>MOLOTO ATHLETICS CLUB</v>
          </cell>
          <cell r="B107">
            <v>4</v>
          </cell>
          <cell r="C107">
            <v>15</v>
          </cell>
        </row>
        <row r="108">
          <cell r="A108" t="str">
            <v>MOMENTUM OUTDOOR + AC</v>
          </cell>
          <cell r="B108">
            <v>4</v>
          </cell>
          <cell r="C108">
            <v>15</v>
          </cell>
        </row>
        <row r="109">
          <cell r="A109" t="str">
            <v>MONTANA AC</v>
          </cell>
          <cell r="B109">
            <v>4</v>
          </cell>
          <cell r="C109">
            <v>24</v>
          </cell>
        </row>
        <row r="110">
          <cell r="A110" t="str">
            <v>MORETELE AC</v>
          </cell>
          <cell r="B110">
            <v>4</v>
          </cell>
          <cell r="C110">
            <v>15</v>
          </cell>
        </row>
        <row r="111">
          <cell r="A111" t="str">
            <v>NATIONAL DEPARTMENT OF HEALTH AC</v>
          </cell>
          <cell r="B111">
            <v>4</v>
          </cell>
          <cell r="C111">
            <v>24</v>
          </cell>
        </row>
        <row r="112">
          <cell r="A112" t="str">
            <v>NEDBANK RUNNING CLUB GN</v>
          </cell>
          <cell r="B112">
            <v>2</v>
          </cell>
          <cell r="C112">
            <v>245</v>
          </cell>
        </row>
        <row r="113">
          <cell r="A113" t="str">
            <v>NISSAN ROAD RUNNERS</v>
          </cell>
          <cell r="B113">
            <v>4</v>
          </cell>
          <cell r="C113">
            <v>30</v>
          </cell>
        </row>
        <row r="114">
          <cell r="A114" t="str">
            <v>OOS MOOT AC</v>
          </cell>
          <cell r="B114">
            <v>4</v>
          </cell>
          <cell r="C114">
            <v>35</v>
          </cell>
        </row>
        <row r="115">
          <cell r="A115" t="str">
            <v>OPPIEBOL AC</v>
          </cell>
          <cell r="B115">
            <v>4</v>
          </cell>
          <cell r="C115">
            <v>15</v>
          </cell>
        </row>
        <row r="116">
          <cell r="A116" t="str">
            <v>ORYX ATHLETICS CLUB</v>
          </cell>
          <cell r="B116">
            <v>4</v>
          </cell>
          <cell r="C116">
            <v>17</v>
          </cell>
        </row>
        <row r="117">
          <cell r="A117" t="str">
            <v>OVERKRUIN AC</v>
          </cell>
          <cell r="B117">
            <v>2</v>
          </cell>
          <cell r="C117">
            <v>127</v>
          </cell>
        </row>
        <row r="118">
          <cell r="A118" t="str">
            <v>PELE PRIMARY SCHOOL DEVELOPMENT CLUB</v>
          </cell>
          <cell r="B118">
            <v>4</v>
          </cell>
          <cell r="C118">
            <v>15</v>
          </cell>
        </row>
        <row r="119">
          <cell r="A119" t="str">
            <v>PHELI ROAD RUNNING ATHLETICS CLUB</v>
          </cell>
          <cell r="B119">
            <v>4</v>
          </cell>
          <cell r="C119">
            <v>15</v>
          </cell>
        </row>
        <row r="120">
          <cell r="A120" t="str">
            <v>PHOBIANS</v>
          </cell>
          <cell r="B120">
            <v>1</v>
          </cell>
          <cell r="C120">
            <v>336</v>
          </cell>
        </row>
        <row r="121">
          <cell r="A121" t="str">
            <v>PIERRE VAN RYNEVELD AC</v>
          </cell>
          <cell r="B121">
            <v>3</v>
          </cell>
          <cell r="C121">
            <v>62</v>
          </cell>
        </row>
        <row r="122">
          <cell r="A122" t="str">
            <v>PRETORIA BOBBIES</v>
          </cell>
          <cell r="B122">
            <v>2</v>
          </cell>
          <cell r="C122">
            <v>205</v>
          </cell>
        </row>
        <row r="123">
          <cell r="A123" t="str">
            <v>PRETORIA MARATHON CLUB</v>
          </cell>
          <cell r="B123">
            <v>2</v>
          </cell>
          <cell r="C123">
            <v>105</v>
          </cell>
        </row>
        <row r="124">
          <cell r="A124" t="str">
            <v>PRETORIA MILITARY MARATHON CLUB</v>
          </cell>
          <cell r="B124">
            <v>2</v>
          </cell>
          <cell r="C124">
            <v>170</v>
          </cell>
        </row>
        <row r="125">
          <cell r="A125" t="str">
            <v>PRETORIA MILITARY WALKING CLUB</v>
          </cell>
          <cell r="B125">
            <v>4</v>
          </cell>
          <cell r="C125">
            <v>25</v>
          </cell>
        </row>
        <row r="126">
          <cell r="A126" t="str">
            <v>REATLHOKOMELANA ATHLETICS CLUB</v>
          </cell>
          <cell r="B126">
            <v>4</v>
          </cell>
          <cell r="C126">
            <v>15</v>
          </cell>
        </row>
        <row r="127">
          <cell r="A127" t="str">
            <v>RESBANK AC GN</v>
          </cell>
          <cell r="B127">
            <v>2</v>
          </cell>
          <cell r="C127">
            <v>250</v>
          </cell>
        </row>
        <row r="128">
          <cell r="A128" t="str">
            <v>ROAD ACCIDENT FUND AC GN</v>
          </cell>
          <cell r="B128">
            <v>2</v>
          </cell>
          <cell r="C128">
            <v>100</v>
          </cell>
        </row>
        <row r="129">
          <cell r="A129" t="str">
            <v>RUN WALK FOR LIFE GN</v>
          </cell>
          <cell r="B129">
            <v>2</v>
          </cell>
          <cell r="C129">
            <v>145</v>
          </cell>
        </row>
        <row r="130">
          <cell r="A130" t="str">
            <v>RUNAVATION AC</v>
          </cell>
          <cell r="B130">
            <v>4</v>
          </cell>
          <cell r="C130">
            <v>31</v>
          </cell>
        </row>
        <row r="131">
          <cell r="A131" t="str">
            <v>RUNXTREME ATHLETICS CLUB</v>
          </cell>
          <cell r="B131">
            <v>4</v>
          </cell>
          <cell r="C131">
            <v>25</v>
          </cell>
        </row>
        <row r="132">
          <cell r="A132" t="str">
            <v>SAB ROSSLYN ROAD RUNNERS</v>
          </cell>
          <cell r="B132">
            <v>4</v>
          </cell>
          <cell r="C132">
            <v>26</v>
          </cell>
        </row>
        <row r="133">
          <cell r="A133" t="str">
            <v>SABS STRIDERS</v>
          </cell>
          <cell r="B133">
            <v>4</v>
          </cell>
          <cell r="C133">
            <v>17</v>
          </cell>
        </row>
        <row r="134">
          <cell r="A134" t="str">
            <v>SANBI</v>
          </cell>
          <cell r="B134">
            <v>4</v>
          </cell>
          <cell r="C134">
            <v>20</v>
          </cell>
        </row>
        <row r="135">
          <cell r="A135" t="str">
            <v xml:space="preserve">SANRAL ATHLETICS CLUB </v>
          </cell>
          <cell r="B135">
            <v>4</v>
          </cell>
          <cell r="C135">
            <v>33</v>
          </cell>
        </row>
        <row r="136">
          <cell r="A136" t="str">
            <v>SAPS ACADEMY TSHWANE AC</v>
          </cell>
          <cell r="B136">
            <v>4</v>
          </cell>
          <cell r="C136">
            <v>25</v>
          </cell>
        </row>
        <row r="137">
          <cell r="A137" t="str">
            <v>SAPS HRD AC</v>
          </cell>
          <cell r="B137">
            <v>2</v>
          </cell>
          <cell r="C137">
            <v>250</v>
          </cell>
        </row>
        <row r="138">
          <cell r="A138" t="str">
            <v>SAPS MAUPA NAGA ATHLETIC CLUB</v>
          </cell>
          <cell r="B138">
            <v>3</v>
          </cell>
          <cell r="C138">
            <v>43</v>
          </cell>
        </row>
        <row r="139">
          <cell r="A139" t="str">
            <v>SEFAKO MAKGATHO UNIVERSITY ATHLETICS CLUB</v>
          </cell>
          <cell r="B139">
            <v>4</v>
          </cell>
          <cell r="C139">
            <v>25</v>
          </cell>
        </row>
        <row r="140">
          <cell r="A140" t="str">
            <v>SEHEGONG ATHLETICS CLUB</v>
          </cell>
          <cell r="B140">
            <v>4</v>
          </cell>
          <cell r="C140">
            <v>16</v>
          </cell>
        </row>
        <row r="141">
          <cell r="A141" t="str">
            <v xml:space="preserve">SHOSHOLOZA AC </v>
          </cell>
          <cell r="B141">
            <v>4</v>
          </cell>
          <cell r="C141">
            <v>16</v>
          </cell>
        </row>
        <row r="142">
          <cell r="A142" t="str">
            <v>SITA AC</v>
          </cell>
          <cell r="B142">
            <v>4</v>
          </cell>
          <cell r="C142">
            <v>30</v>
          </cell>
        </row>
        <row r="143">
          <cell r="A143" t="str">
            <v>SIYAHLALA ATTERIDGEVILLE DEVELOPMENT CLUB</v>
          </cell>
          <cell r="B143">
            <v>4</v>
          </cell>
          <cell r="C143">
            <v>18</v>
          </cell>
        </row>
        <row r="144">
          <cell r="A144" t="str">
            <v>SKUILKRANS ATHLETIC CLUB</v>
          </cell>
          <cell r="B144">
            <v>4</v>
          </cell>
          <cell r="C144">
            <v>16</v>
          </cell>
        </row>
        <row r="145">
          <cell r="A145" t="str">
            <v>SLYZA AC</v>
          </cell>
          <cell r="B145">
            <v>4</v>
          </cell>
          <cell r="C145">
            <v>15</v>
          </cell>
        </row>
        <row r="146">
          <cell r="A146" t="str">
            <v>SOLIDARITY ATHLETICS  CLUB</v>
          </cell>
          <cell r="B146">
            <v>3</v>
          </cell>
          <cell r="C146">
            <v>50</v>
          </cell>
        </row>
        <row r="147">
          <cell r="A147" t="str">
            <v>SOSHANGUVE GREAT RUNNERS AC</v>
          </cell>
          <cell r="B147">
            <v>4</v>
          </cell>
          <cell r="C147">
            <v>15</v>
          </cell>
        </row>
        <row r="148">
          <cell r="A148" t="str">
            <v>ST ALBANS COLLEGE ATHLETICS CLUB</v>
          </cell>
          <cell r="B148">
            <v>4</v>
          </cell>
          <cell r="C148">
            <v>22</v>
          </cell>
        </row>
        <row r="149">
          <cell r="A149" t="str">
            <v>STERKSPAN</v>
          </cell>
          <cell r="B149">
            <v>3</v>
          </cell>
          <cell r="C149">
            <v>46</v>
          </cell>
        </row>
        <row r="150">
          <cell r="A150" t="str">
            <v>SUPER EAGLES ATHLETICS CLUB</v>
          </cell>
          <cell r="B150">
            <v>2</v>
          </cell>
          <cell r="C150">
            <v>175</v>
          </cell>
        </row>
        <row r="151">
          <cell r="A151" t="str">
            <v>SUTHIES ATHLETICS CLUB</v>
          </cell>
          <cell r="B151">
            <v>3</v>
          </cell>
          <cell r="C151">
            <v>46</v>
          </cell>
        </row>
        <row r="152">
          <cell r="A152" t="str">
            <v>SWEET SOLES ATHLETIC CLUB</v>
          </cell>
          <cell r="B152">
            <v>3</v>
          </cell>
          <cell r="C152">
            <v>65</v>
          </cell>
        </row>
        <row r="153">
          <cell r="A153" t="str">
            <v>TEAM VITALITY CLUB GN</v>
          </cell>
          <cell r="B153">
            <v>1</v>
          </cell>
          <cell r="C153">
            <v>2450</v>
          </cell>
        </row>
        <row r="154">
          <cell r="A154" t="str">
            <v>TELKOM RUNNING CLUB GN</v>
          </cell>
          <cell r="B154">
            <v>4</v>
          </cell>
          <cell r="C154">
            <v>35</v>
          </cell>
        </row>
        <row r="155">
          <cell r="A155" t="str">
            <v>TEMBA PRESTIGE ATHLETICS CLUB</v>
          </cell>
          <cell r="B155">
            <v>3</v>
          </cell>
          <cell r="C155">
            <v>52</v>
          </cell>
        </row>
        <row r="156">
          <cell r="A156" t="str">
            <v>THE DISCIPLES AC</v>
          </cell>
          <cell r="B156">
            <v>4</v>
          </cell>
          <cell r="C156">
            <v>30</v>
          </cell>
        </row>
        <row r="157">
          <cell r="A157" t="str">
            <v>THE GLEN HIGH SCHOOL</v>
          </cell>
          <cell r="B157">
            <v>4</v>
          </cell>
          <cell r="C157">
            <v>30</v>
          </cell>
        </row>
        <row r="158">
          <cell r="A158" t="str">
            <v>THE HILLS ATHLETICS CLUB</v>
          </cell>
          <cell r="B158">
            <v>4</v>
          </cell>
          <cell r="C158">
            <v>20</v>
          </cell>
        </row>
        <row r="159">
          <cell r="A159" t="str">
            <v>THE PRESIDENCY AC</v>
          </cell>
          <cell r="B159">
            <v>4</v>
          </cell>
          <cell r="C159">
            <v>25</v>
          </cell>
        </row>
        <row r="160">
          <cell r="A160" t="str">
            <v>THE RAF BUDDY ATHLETICS CLUB</v>
          </cell>
          <cell r="B160">
            <v>4</v>
          </cell>
          <cell r="C160">
            <v>15</v>
          </cell>
        </row>
        <row r="161">
          <cell r="A161" t="str">
            <v>THE VILLAGE ATHLETICS CLUB</v>
          </cell>
          <cell r="B161">
            <v>4</v>
          </cell>
          <cell r="C161">
            <v>15</v>
          </cell>
        </row>
        <row r="162">
          <cell r="A162" t="str">
            <v>THORN TREE STRIDERS</v>
          </cell>
          <cell r="B162">
            <v>4</v>
          </cell>
          <cell r="C162">
            <v>20</v>
          </cell>
        </row>
        <row r="163">
          <cell r="A163" t="str">
            <v>TMPD AC</v>
          </cell>
          <cell r="B163">
            <v>3</v>
          </cell>
          <cell r="C163">
            <v>60</v>
          </cell>
        </row>
        <row r="164">
          <cell r="A164" t="str">
            <v>TOP RUNNERS ATHLETICS CLUB</v>
          </cell>
          <cell r="B164">
            <v>4</v>
          </cell>
          <cell r="C164">
            <v>15</v>
          </cell>
        </row>
        <row r="165">
          <cell r="A165" t="str">
            <v>TRANS-CALEDON TUNNEL AUTHORITY ATHLETICS CLUB</v>
          </cell>
          <cell r="B165">
            <v>4</v>
          </cell>
          <cell r="C165">
            <v>20</v>
          </cell>
        </row>
        <row r="166">
          <cell r="A166" t="str">
            <v>TRANSNET ENGINEERING GN</v>
          </cell>
          <cell r="B166">
            <v>4</v>
          </cell>
          <cell r="C166">
            <v>30</v>
          </cell>
        </row>
        <row r="167">
          <cell r="A167" t="str">
            <v>TRIVIUM ATHLETICS CLUB</v>
          </cell>
          <cell r="B167">
            <v>3</v>
          </cell>
          <cell r="C167">
            <v>50</v>
          </cell>
        </row>
        <row r="168">
          <cell r="A168" t="str">
            <v>TSHWANE ATHLETIC CLUB</v>
          </cell>
          <cell r="B168">
            <v>4</v>
          </cell>
          <cell r="C168">
            <v>15</v>
          </cell>
        </row>
        <row r="169">
          <cell r="A169" t="str">
            <v>TSHWANE FALCONS A.C</v>
          </cell>
          <cell r="B169">
            <v>4</v>
          </cell>
          <cell r="C169">
            <v>15</v>
          </cell>
        </row>
        <row r="170">
          <cell r="A170" t="str">
            <v>TUT AC</v>
          </cell>
          <cell r="B170">
            <v>2</v>
          </cell>
          <cell r="C170">
            <v>102</v>
          </cell>
        </row>
        <row r="171">
          <cell r="A171" t="str">
            <v>TUINE TEKKIES ATHLETIC CLUB</v>
          </cell>
          <cell r="B171">
            <v>4</v>
          </cell>
          <cell r="C171">
            <v>20</v>
          </cell>
        </row>
        <row r="172">
          <cell r="A172" t="str">
            <v>TUKS AC</v>
          </cell>
          <cell r="B172">
            <v>1</v>
          </cell>
          <cell r="C172">
            <v>410</v>
          </cell>
        </row>
        <row r="173">
          <cell r="A173" t="str">
            <v>UBUHLE ATHLETICS CLUB</v>
          </cell>
          <cell r="B173">
            <v>4</v>
          </cell>
          <cell r="C173">
            <v>15</v>
          </cell>
        </row>
        <row r="174">
          <cell r="A174" t="str">
            <v>UHURU AC</v>
          </cell>
          <cell r="B174">
            <v>3</v>
          </cell>
          <cell r="C174">
            <v>72</v>
          </cell>
        </row>
        <row r="175">
          <cell r="A175" t="str">
            <v>UITSIG HIGH SCHOOL AC</v>
          </cell>
          <cell r="B175">
            <v>4</v>
          </cell>
          <cell r="C175">
            <v>20</v>
          </cell>
        </row>
        <row r="176">
          <cell r="A176" t="str">
            <v>UNISA AC</v>
          </cell>
          <cell r="B176">
            <v>4</v>
          </cell>
          <cell r="C176">
            <v>37</v>
          </cell>
        </row>
        <row r="177">
          <cell r="A177" t="str">
            <v>UNIVERSAL SAFETY PRODUCT ATHLETICS CLUB</v>
          </cell>
          <cell r="B177">
            <v>4</v>
          </cell>
          <cell r="C177">
            <v>21</v>
          </cell>
        </row>
        <row r="178">
          <cell r="A178" t="str">
            <v>URBAN ATHLETICS CLUB</v>
          </cell>
          <cell r="B178">
            <v>4</v>
          </cell>
          <cell r="C178">
            <v>15</v>
          </cell>
        </row>
        <row r="179">
          <cell r="A179" t="str">
            <v>URUN ATHLETICS CLUB</v>
          </cell>
          <cell r="B179">
            <v>4</v>
          </cell>
          <cell r="C179">
            <v>15</v>
          </cell>
        </row>
        <row r="180">
          <cell r="A180" t="str">
            <v>VARSITY COLLEGE ATHLETICS CLUB</v>
          </cell>
          <cell r="B180">
            <v>4</v>
          </cell>
          <cell r="C180">
            <v>15</v>
          </cell>
        </row>
        <row r="181">
          <cell r="A181" t="str">
            <v>VOORTREKKER MONUMENT AC</v>
          </cell>
          <cell r="B181">
            <v>3</v>
          </cell>
          <cell r="C181">
            <v>45</v>
          </cell>
        </row>
        <row r="182">
          <cell r="A182" t="str">
            <v>VUTHA AC</v>
          </cell>
          <cell r="B182">
            <v>4</v>
          </cell>
          <cell r="C182">
            <v>15</v>
          </cell>
        </row>
        <row r="183">
          <cell r="A183" t="str">
            <v>WILLEBEER ATHLETICS CLUB</v>
          </cell>
          <cell r="B183">
            <v>3</v>
          </cell>
          <cell r="C183">
            <v>55</v>
          </cell>
        </row>
        <row r="184">
          <cell r="A184" t="str">
            <v>WINGATE ROAD RUNNERS</v>
          </cell>
          <cell r="B184">
            <v>2</v>
          </cell>
          <cell r="C184">
            <v>160</v>
          </cell>
        </row>
        <row r="185">
          <cell r="A185" t="str">
            <v>WONDERPARK AC</v>
          </cell>
          <cell r="B185">
            <v>4</v>
          </cell>
          <cell r="C185">
            <v>33</v>
          </cell>
        </row>
        <row r="186">
          <cell r="A186" t="str">
            <v>WORTH IT ATHLETICS CLUB</v>
          </cell>
          <cell r="B186">
            <v>4</v>
          </cell>
          <cell r="C186">
            <v>32</v>
          </cell>
        </row>
        <row r="187">
          <cell r="A187" t="str">
            <v>XCEL ATHLETICS CLUB</v>
          </cell>
          <cell r="B187">
            <v>4</v>
          </cell>
          <cell r="C187">
            <v>20</v>
          </cell>
        </row>
        <row r="188">
          <cell r="A188" t="str">
            <v>ZUTARI ATHLETICS CLUB</v>
          </cell>
          <cell r="B188">
            <v>3</v>
          </cell>
          <cell r="C188">
            <v>51</v>
          </cell>
        </row>
        <row r="189">
          <cell r="A189" t="str">
            <v>ZWAKALA AC</v>
          </cell>
          <cell r="B189">
            <v>2</v>
          </cell>
          <cell r="C189">
            <v>150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holidays.co.za/workers-day/" TargetMode="External"/><Relationship Id="rId2" Type="http://schemas.openxmlformats.org/officeDocument/2006/relationships/hyperlink" Target="https://publicholidays.co.za/easter/" TargetMode="External"/><Relationship Id="rId1" Type="http://schemas.openxmlformats.org/officeDocument/2006/relationships/hyperlink" Target="mailto:buksmeyer@vodamail.co.za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publicholidays.co.za/day-of-goodwill/" TargetMode="External"/><Relationship Id="rId4" Type="http://schemas.openxmlformats.org/officeDocument/2006/relationships/hyperlink" Target="https://publicholidays.co.za/day-of-reconcili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E095-D43B-4465-BEA7-2E1F04C35C99}">
  <dimension ref="A1:K118"/>
  <sheetViews>
    <sheetView workbookViewId="0">
      <selection activeCell="D31" sqref="D31"/>
    </sheetView>
  </sheetViews>
  <sheetFormatPr defaultColWidth="8.88671875" defaultRowHeight="14.4"/>
  <cols>
    <col min="1" max="1" width="9.44140625" style="32" customWidth="1"/>
    <col min="2" max="2" width="9.5546875" style="38" customWidth="1"/>
    <col min="3" max="3" width="9.5546875" style="32" customWidth="1"/>
    <col min="4" max="4" width="52.109375" style="38" customWidth="1"/>
    <col min="5" max="5" width="32.44140625" style="38" customWidth="1"/>
    <col min="6" max="6" width="23.109375" style="32" customWidth="1"/>
    <col min="7" max="7" width="12" style="32" customWidth="1"/>
    <col min="8" max="8" width="35.5546875" style="32" customWidth="1"/>
    <col min="9" max="9" width="22.109375" style="39" customWidth="1"/>
    <col min="10" max="10" width="30.109375" style="40" customWidth="1"/>
    <col min="11" max="11" width="5.109375" style="32" customWidth="1"/>
    <col min="12" max="16384" width="8.88671875" style="33"/>
  </cols>
  <sheetData>
    <row r="1" spans="1:11" ht="14.4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</row>
    <row r="2" spans="1:11" ht="14.4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1" ht="14.4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</row>
    <row r="4" spans="1:11" ht="26.2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</row>
    <row r="5" spans="1:11" ht="31.8" customHeight="1">
      <c r="A5" s="156" t="s">
        <v>31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1" ht="12" customHeight="1">
      <c r="A6" s="34"/>
      <c r="B6" s="35"/>
      <c r="C6" s="34"/>
      <c r="D6" s="35"/>
      <c r="E6" s="35"/>
      <c r="F6" s="34"/>
      <c r="G6" s="34"/>
      <c r="H6" s="34"/>
      <c r="I6" s="35"/>
      <c r="J6" s="36"/>
    </row>
    <row r="7" spans="1:11">
      <c r="B7" s="157" t="s">
        <v>32</v>
      </c>
      <c r="C7" s="157"/>
      <c r="D7" s="157"/>
      <c r="E7" s="37" t="s">
        <v>33</v>
      </c>
      <c r="F7" s="158" t="s">
        <v>34</v>
      </c>
      <c r="G7" s="158"/>
      <c r="H7" s="158"/>
      <c r="I7" s="159"/>
      <c r="J7" s="155"/>
    </row>
    <row r="8" spans="1:11" ht="8.4" customHeight="1">
      <c r="B8" s="35"/>
      <c r="C8" s="34"/>
    </row>
    <row r="9" spans="1:11" ht="15.6" customHeight="1">
      <c r="A9" s="159" t="s">
        <v>35</v>
      </c>
      <c r="B9" s="159"/>
      <c r="C9" s="159"/>
      <c r="D9" s="159"/>
      <c r="E9" s="159"/>
      <c r="F9" s="159"/>
      <c r="G9" s="159"/>
      <c r="H9" s="159"/>
      <c r="I9" s="159"/>
      <c r="J9" s="159"/>
    </row>
    <row r="10" spans="1:11" ht="6.6" customHeight="1">
      <c r="B10" s="35"/>
      <c r="C10" s="34"/>
    </row>
    <row r="11" spans="1:11" ht="15.6" customHeight="1">
      <c r="A11" s="160" t="s">
        <v>36</v>
      </c>
      <c r="B11" s="160"/>
      <c r="C11" s="41"/>
    </row>
    <row r="12" spans="1:11" s="42" customFormat="1" ht="15.6" hidden="1" customHeight="1">
      <c r="A12" s="161" t="s">
        <v>37</v>
      </c>
      <c r="B12" s="162"/>
      <c r="C12" s="162"/>
      <c r="D12" s="162"/>
      <c r="E12" s="162"/>
      <c r="F12" s="162"/>
      <c r="G12" s="162"/>
      <c r="H12" s="162"/>
      <c r="I12" s="162"/>
      <c r="J12" s="163"/>
      <c r="K12" s="34"/>
    </row>
    <row r="13" spans="1:11" s="42" customFormat="1" ht="15.6" hidden="1" customHeight="1">
      <c r="A13" s="43" t="s">
        <v>38</v>
      </c>
      <c r="B13" s="44" t="s">
        <v>39</v>
      </c>
      <c r="C13" s="45">
        <v>2026</v>
      </c>
      <c r="D13" s="44" t="s">
        <v>40</v>
      </c>
      <c r="E13" s="44" t="s">
        <v>41</v>
      </c>
      <c r="F13" s="45" t="s">
        <v>0</v>
      </c>
      <c r="G13" s="45" t="s">
        <v>42</v>
      </c>
      <c r="H13" s="45" t="s">
        <v>43</v>
      </c>
      <c r="I13" s="46" t="s">
        <v>44</v>
      </c>
      <c r="J13" s="47" t="s">
        <v>45</v>
      </c>
      <c r="K13" s="34"/>
    </row>
    <row r="14" spans="1:11" ht="14.1" hidden="1" customHeight="1">
      <c r="A14" s="48" t="s">
        <v>46</v>
      </c>
      <c r="B14" s="49" t="s">
        <v>47</v>
      </c>
      <c r="C14" s="50"/>
      <c r="D14" s="51"/>
      <c r="E14" s="51"/>
      <c r="F14" s="52"/>
      <c r="G14" s="53"/>
      <c r="H14" s="52"/>
      <c r="I14" s="54"/>
      <c r="J14" s="55"/>
    </row>
    <row r="15" spans="1:11" hidden="1">
      <c r="A15" s="56" t="s">
        <v>46</v>
      </c>
      <c r="B15" s="51" t="s">
        <v>48</v>
      </c>
      <c r="C15" s="52"/>
      <c r="D15" s="51" t="s">
        <v>49</v>
      </c>
      <c r="E15" s="54" t="s">
        <v>50</v>
      </c>
      <c r="F15" s="52" t="s">
        <v>51</v>
      </c>
      <c r="G15" s="53">
        <v>0.25</v>
      </c>
      <c r="H15" s="52" t="s">
        <v>52</v>
      </c>
      <c r="I15" s="54" t="s">
        <v>53</v>
      </c>
      <c r="J15" s="57" t="s">
        <v>54</v>
      </c>
    </row>
    <row r="16" spans="1:11" ht="28.8" hidden="1">
      <c r="A16" s="56" t="s">
        <v>46</v>
      </c>
      <c r="B16" s="51" t="s">
        <v>55</v>
      </c>
      <c r="C16" s="52"/>
      <c r="D16" s="51" t="s">
        <v>56</v>
      </c>
      <c r="E16" s="51" t="s">
        <v>57</v>
      </c>
      <c r="F16" s="52" t="s">
        <v>51</v>
      </c>
      <c r="G16" s="53">
        <v>0.25</v>
      </c>
      <c r="H16" s="52" t="s">
        <v>58</v>
      </c>
      <c r="I16" s="54" t="s">
        <v>59</v>
      </c>
      <c r="J16" s="57" t="s">
        <v>60</v>
      </c>
    </row>
    <row r="17" spans="1:11" ht="28.8" hidden="1">
      <c r="A17" s="56" t="s">
        <v>46</v>
      </c>
      <c r="B17" s="51" t="s">
        <v>61</v>
      </c>
      <c r="C17" s="52"/>
      <c r="D17" s="51" t="s">
        <v>62</v>
      </c>
      <c r="E17" s="51" t="s">
        <v>63</v>
      </c>
      <c r="F17" s="52" t="s">
        <v>64</v>
      </c>
      <c r="G17" s="53">
        <v>0.22916666666666699</v>
      </c>
      <c r="H17" s="52" t="s">
        <v>65</v>
      </c>
      <c r="I17" s="54" t="s">
        <v>66</v>
      </c>
      <c r="J17" s="57" t="s">
        <v>67</v>
      </c>
    </row>
    <row r="18" spans="1:11" ht="28.8" hidden="1">
      <c r="A18" s="56" t="s">
        <v>68</v>
      </c>
      <c r="B18" s="51" t="s">
        <v>69</v>
      </c>
      <c r="C18" s="58" t="s">
        <v>70</v>
      </c>
      <c r="D18" s="51" t="s">
        <v>71</v>
      </c>
      <c r="E18" s="51" t="s">
        <v>72</v>
      </c>
      <c r="F18" s="52" t="s">
        <v>51</v>
      </c>
      <c r="G18" s="53">
        <v>0.25</v>
      </c>
      <c r="H18" s="52" t="s">
        <v>73</v>
      </c>
      <c r="I18" s="54" t="s">
        <v>74</v>
      </c>
      <c r="J18" s="57" t="s">
        <v>75</v>
      </c>
    </row>
    <row r="19" spans="1:11" s="42" customFormat="1" hidden="1">
      <c r="A19" s="152" t="s">
        <v>76</v>
      </c>
      <c r="B19" s="153"/>
      <c r="C19" s="153"/>
      <c r="D19" s="153"/>
      <c r="E19" s="153"/>
      <c r="F19" s="153"/>
      <c r="G19" s="153"/>
      <c r="H19" s="153"/>
      <c r="I19" s="153"/>
      <c r="J19" s="154"/>
      <c r="K19" s="34"/>
    </row>
    <row r="20" spans="1:11" s="42" customFormat="1" hidden="1">
      <c r="A20" s="43" t="s">
        <v>38</v>
      </c>
      <c r="B20" s="44" t="s">
        <v>39</v>
      </c>
      <c r="C20" s="45">
        <v>2026</v>
      </c>
      <c r="D20" s="44" t="s">
        <v>40</v>
      </c>
      <c r="E20" s="44" t="s">
        <v>41</v>
      </c>
      <c r="F20" s="45" t="s">
        <v>0</v>
      </c>
      <c r="G20" s="45" t="s">
        <v>42</v>
      </c>
      <c r="H20" s="45" t="s">
        <v>43</v>
      </c>
      <c r="I20" s="46" t="s">
        <v>44</v>
      </c>
      <c r="J20" s="47" t="s">
        <v>45</v>
      </c>
      <c r="K20" s="34"/>
    </row>
    <row r="21" spans="1:11" ht="28.8" hidden="1">
      <c r="A21" s="56" t="s">
        <v>68</v>
      </c>
      <c r="B21" s="51" t="s">
        <v>77</v>
      </c>
      <c r="C21" s="58" t="s">
        <v>70</v>
      </c>
      <c r="D21" s="59" t="s">
        <v>78</v>
      </c>
      <c r="E21" s="60" t="s">
        <v>79</v>
      </c>
      <c r="F21" s="61" t="s">
        <v>51</v>
      </c>
      <c r="G21" s="62">
        <v>0.25</v>
      </c>
      <c r="H21" s="61" t="s">
        <v>80</v>
      </c>
      <c r="I21" s="63" t="s">
        <v>81</v>
      </c>
      <c r="J21" s="64" t="s">
        <v>82</v>
      </c>
    </row>
    <row r="22" spans="1:11" s="69" customFormat="1" ht="28.8" hidden="1">
      <c r="A22" s="65" t="s">
        <v>68</v>
      </c>
      <c r="B22" s="66" t="s">
        <v>83</v>
      </c>
      <c r="C22" s="61"/>
      <c r="D22" s="66" t="s">
        <v>84</v>
      </c>
      <c r="E22" s="63" t="s">
        <v>85</v>
      </c>
      <c r="F22" s="61" t="s">
        <v>51</v>
      </c>
      <c r="G22" s="62">
        <v>0.25</v>
      </c>
      <c r="H22" s="67" t="s">
        <v>86</v>
      </c>
      <c r="I22" s="63" t="s">
        <v>87</v>
      </c>
      <c r="J22" s="64" t="s">
        <v>88</v>
      </c>
      <c r="K22" s="68"/>
    </row>
    <row r="23" spans="1:11" ht="28.8" hidden="1">
      <c r="A23" s="56" t="s">
        <v>46</v>
      </c>
      <c r="B23" s="51" t="s">
        <v>89</v>
      </c>
      <c r="C23" s="52"/>
      <c r="D23" s="59" t="s">
        <v>90</v>
      </c>
      <c r="E23" s="63" t="s">
        <v>91</v>
      </c>
      <c r="F23" s="61" t="s">
        <v>51</v>
      </c>
      <c r="G23" s="62">
        <v>0.25</v>
      </c>
      <c r="H23" s="61" t="s">
        <v>92</v>
      </c>
      <c r="I23" s="63" t="s">
        <v>93</v>
      </c>
      <c r="J23" s="70" t="s">
        <v>94</v>
      </c>
    </row>
    <row r="24" spans="1:11" s="69" customFormat="1" ht="28.8" hidden="1">
      <c r="A24" s="65" t="s">
        <v>68</v>
      </c>
      <c r="B24" s="66" t="s">
        <v>95</v>
      </c>
      <c r="C24" s="61"/>
      <c r="D24" s="66" t="s">
        <v>96</v>
      </c>
      <c r="E24" s="63" t="s">
        <v>97</v>
      </c>
      <c r="F24" s="61" t="s">
        <v>64</v>
      </c>
      <c r="G24" s="62">
        <v>0.23958333333333301</v>
      </c>
      <c r="H24" s="67" t="s">
        <v>98</v>
      </c>
      <c r="I24" s="63" t="s">
        <v>99</v>
      </c>
      <c r="J24" s="70" t="s">
        <v>100</v>
      </c>
      <c r="K24" s="68"/>
    </row>
    <row r="25" spans="1:11" ht="28.8" hidden="1">
      <c r="A25" s="56" t="s">
        <v>46</v>
      </c>
      <c r="B25" s="51" t="s">
        <v>101</v>
      </c>
      <c r="C25" s="52"/>
      <c r="D25" s="66" t="s">
        <v>102</v>
      </c>
      <c r="E25" s="66" t="s">
        <v>103</v>
      </c>
      <c r="F25" s="61" t="s">
        <v>104</v>
      </c>
      <c r="G25" s="62">
        <v>0.250694444444444</v>
      </c>
      <c r="H25" s="61" t="s">
        <v>105</v>
      </c>
      <c r="I25" s="63" t="s">
        <v>106</v>
      </c>
      <c r="J25" s="70" t="s">
        <v>107</v>
      </c>
    </row>
    <row r="26" spans="1:11" s="42" customFormat="1">
      <c r="A26" s="152" t="s">
        <v>108</v>
      </c>
      <c r="B26" s="153"/>
      <c r="C26" s="153"/>
      <c r="D26" s="153"/>
      <c r="E26" s="153"/>
      <c r="F26" s="153"/>
      <c r="G26" s="153"/>
      <c r="H26" s="153"/>
      <c r="I26" s="153"/>
      <c r="J26" s="154"/>
      <c r="K26" s="34"/>
    </row>
    <row r="27" spans="1:11" s="42" customFormat="1">
      <c r="A27" s="43" t="s">
        <v>38</v>
      </c>
      <c r="B27" s="44" t="s">
        <v>39</v>
      </c>
      <c r="C27" s="45">
        <v>2026</v>
      </c>
      <c r="D27" s="44" t="s">
        <v>40</v>
      </c>
      <c r="E27" s="44" t="s">
        <v>41</v>
      </c>
      <c r="F27" s="45" t="s">
        <v>0</v>
      </c>
      <c r="G27" s="45" t="s">
        <v>42</v>
      </c>
      <c r="H27" s="45" t="s">
        <v>43</v>
      </c>
      <c r="I27" s="46" t="s">
        <v>44</v>
      </c>
      <c r="J27" s="47" t="s">
        <v>45</v>
      </c>
      <c r="K27" s="34"/>
    </row>
    <row r="28" spans="1:11" ht="28.8">
      <c r="A28" s="71" t="s">
        <v>46</v>
      </c>
      <c r="B28" s="72" t="s">
        <v>109</v>
      </c>
      <c r="C28" s="58" t="s">
        <v>70</v>
      </c>
      <c r="D28" s="59" t="s">
        <v>110</v>
      </c>
      <c r="E28" s="59" t="s">
        <v>111</v>
      </c>
      <c r="F28" s="73" t="s">
        <v>51</v>
      </c>
      <c r="G28" s="74">
        <v>0.25</v>
      </c>
      <c r="H28" s="75" t="s">
        <v>112</v>
      </c>
      <c r="I28" s="60" t="s">
        <v>113</v>
      </c>
      <c r="J28" s="76" t="s">
        <v>114</v>
      </c>
    </row>
    <row r="29" spans="1:11" ht="28.8">
      <c r="A29" s="77" t="s">
        <v>68</v>
      </c>
      <c r="B29" s="49" t="s">
        <v>115</v>
      </c>
      <c r="C29" s="50"/>
      <c r="D29" s="59" t="s">
        <v>116</v>
      </c>
      <c r="E29" s="66" t="s">
        <v>117</v>
      </c>
      <c r="F29" s="61" t="s">
        <v>51</v>
      </c>
      <c r="G29" s="62">
        <v>0.25</v>
      </c>
      <c r="H29" s="61" t="s">
        <v>118</v>
      </c>
      <c r="I29" s="63" t="s">
        <v>119</v>
      </c>
      <c r="J29" s="70" t="s">
        <v>120</v>
      </c>
    </row>
    <row r="30" spans="1:11" ht="15.9" customHeight="1">
      <c r="A30" s="71"/>
      <c r="B30" s="49" t="s">
        <v>121</v>
      </c>
      <c r="C30" s="50"/>
      <c r="D30" s="78" t="s">
        <v>122</v>
      </c>
      <c r="E30" s="66"/>
      <c r="F30" s="61"/>
      <c r="G30" s="62"/>
      <c r="H30" s="61"/>
      <c r="I30" s="63"/>
      <c r="J30" s="70"/>
    </row>
    <row r="31" spans="1:11" ht="32.4" customHeight="1">
      <c r="A31" s="71" t="s">
        <v>68</v>
      </c>
      <c r="B31" s="51" t="s">
        <v>123</v>
      </c>
      <c r="C31" s="52"/>
      <c r="D31" s="63" t="s">
        <v>124</v>
      </c>
      <c r="E31" s="66" t="s">
        <v>125</v>
      </c>
      <c r="F31" s="61" t="s">
        <v>51</v>
      </c>
      <c r="G31" s="62">
        <v>0.29166666666666702</v>
      </c>
      <c r="H31" s="61" t="s">
        <v>126</v>
      </c>
      <c r="I31" s="63" t="s">
        <v>127</v>
      </c>
      <c r="J31" s="64" t="s">
        <v>128</v>
      </c>
    </row>
    <row r="32" spans="1:11" ht="32.4" customHeight="1">
      <c r="A32" s="71" t="s">
        <v>68</v>
      </c>
      <c r="B32" s="51" t="s">
        <v>101</v>
      </c>
      <c r="C32" s="52"/>
      <c r="D32" s="63" t="s">
        <v>129</v>
      </c>
      <c r="E32" s="66" t="s">
        <v>130</v>
      </c>
      <c r="F32" s="61">
        <v>32.15</v>
      </c>
      <c r="G32" s="62"/>
      <c r="H32" s="61"/>
      <c r="I32" s="63"/>
      <c r="J32" s="70"/>
    </row>
    <row r="33" spans="1:11" s="42" customFormat="1">
      <c r="A33" s="152" t="s">
        <v>131</v>
      </c>
      <c r="B33" s="153"/>
      <c r="C33" s="153"/>
      <c r="D33" s="153"/>
      <c r="E33" s="153"/>
      <c r="F33" s="153"/>
      <c r="G33" s="153"/>
      <c r="H33" s="153"/>
      <c r="I33" s="153"/>
      <c r="J33" s="154"/>
      <c r="K33" s="34"/>
    </row>
    <row r="34" spans="1:11" s="42" customFormat="1">
      <c r="A34" s="43" t="s">
        <v>38</v>
      </c>
      <c r="B34" s="44" t="s">
        <v>39</v>
      </c>
      <c r="C34" s="45">
        <v>2026</v>
      </c>
      <c r="D34" s="44" t="s">
        <v>40</v>
      </c>
      <c r="E34" s="44" t="s">
        <v>41</v>
      </c>
      <c r="F34" s="45" t="s">
        <v>0</v>
      </c>
      <c r="G34" s="45" t="s">
        <v>42</v>
      </c>
      <c r="H34" s="45" t="s">
        <v>43</v>
      </c>
      <c r="I34" s="46" t="s">
        <v>44</v>
      </c>
      <c r="J34" s="47" t="s">
        <v>45</v>
      </c>
      <c r="K34" s="34"/>
    </row>
    <row r="35" spans="1:11" s="84" customFormat="1">
      <c r="A35" s="79"/>
      <c r="B35" s="80" t="s">
        <v>132</v>
      </c>
      <c r="C35" s="81"/>
      <c r="D35" s="82" t="s">
        <v>133</v>
      </c>
      <c r="E35" s="80"/>
      <c r="F35" s="81"/>
      <c r="G35" s="81"/>
      <c r="H35" s="81"/>
      <c r="I35" s="80"/>
      <c r="J35" s="83"/>
    </row>
    <row r="36" spans="1:11" s="84" customFormat="1" ht="32.4" customHeight="1">
      <c r="A36" s="71" t="s">
        <v>46</v>
      </c>
      <c r="B36" s="51" t="s">
        <v>134</v>
      </c>
      <c r="C36" s="52"/>
      <c r="D36" s="63" t="s">
        <v>135</v>
      </c>
      <c r="E36" s="66" t="s">
        <v>136</v>
      </c>
      <c r="F36" s="61" t="s">
        <v>51</v>
      </c>
      <c r="G36" s="62">
        <v>0.25</v>
      </c>
      <c r="H36" s="61" t="s">
        <v>137</v>
      </c>
      <c r="I36" s="63" t="s">
        <v>138</v>
      </c>
      <c r="J36" s="70" t="s">
        <v>139</v>
      </c>
    </row>
    <row r="37" spans="1:11" s="69" customFormat="1">
      <c r="A37" s="71" t="s">
        <v>46</v>
      </c>
      <c r="B37" s="51" t="s">
        <v>140</v>
      </c>
      <c r="C37" s="52"/>
      <c r="D37" s="66" t="s">
        <v>135</v>
      </c>
      <c r="E37" s="66" t="s">
        <v>136</v>
      </c>
      <c r="F37" s="61">
        <v>48</v>
      </c>
      <c r="G37" s="62">
        <v>0.25</v>
      </c>
      <c r="H37" s="61" t="s">
        <v>137</v>
      </c>
      <c r="I37" s="63" t="s">
        <v>141</v>
      </c>
      <c r="J37" s="64" t="s">
        <v>142</v>
      </c>
      <c r="K37" s="32"/>
    </row>
    <row r="38" spans="1:11" s="69" customFormat="1" ht="27.9" customHeight="1">
      <c r="A38" s="85"/>
      <c r="B38" s="72" t="s">
        <v>143</v>
      </c>
      <c r="C38" s="68"/>
      <c r="D38" s="86" t="s">
        <v>144</v>
      </c>
      <c r="E38" s="72"/>
      <c r="F38" s="87"/>
      <c r="G38" s="88"/>
      <c r="H38" s="87"/>
      <c r="I38" s="80"/>
      <c r="J38" s="89"/>
      <c r="K38" s="68"/>
    </row>
    <row r="39" spans="1:11" ht="28.8">
      <c r="A39" s="56" t="s">
        <v>46</v>
      </c>
      <c r="B39" s="66" t="s">
        <v>145</v>
      </c>
      <c r="C39" s="90" t="s">
        <v>70</v>
      </c>
      <c r="D39" s="66" t="s">
        <v>146</v>
      </c>
      <c r="E39" s="66" t="s">
        <v>147</v>
      </c>
      <c r="F39" s="67" t="s">
        <v>148</v>
      </c>
      <c r="G39" s="62">
        <v>0.25</v>
      </c>
      <c r="H39" s="61" t="s">
        <v>149</v>
      </c>
      <c r="I39" s="63" t="s">
        <v>150</v>
      </c>
      <c r="J39" s="70" t="s">
        <v>151</v>
      </c>
    </row>
    <row r="40" spans="1:11" ht="28.8">
      <c r="A40" s="56" t="s">
        <v>46</v>
      </c>
      <c r="B40" s="51" t="s">
        <v>152</v>
      </c>
      <c r="C40" s="52"/>
      <c r="D40" s="66" t="s">
        <v>153</v>
      </c>
      <c r="E40" s="66" t="s">
        <v>154</v>
      </c>
      <c r="F40" s="61" t="s">
        <v>155</v>
      </c>
      <c r="G40" s="62">
        <v>0.25</v>
      </c>
      <c r="H40" s="67" t="s">
        <v>156</v>
      </c>
      <c r="I40" s="63" t="s">
        <v>157</v>
      </c>
      <c r="J40" s="64" t="s">
        <v>158</v>
      </c>
    </row>
    <row r="41" spans="1:11">
      <c r="A41" s="56" t="s">
        <v>46</v>
      </c>
      <c r="B41" s="49" t="s">
        <v>159</v>
      </c>
      <c r="C41" s="50"/>
      <c r="D41" s="91" t="s">
        <v>160</v>
      </c>
      <c r="E41" s="59"/>
      <c r="F41" s="61"/>
      <c r="G41" s="62"/>
      <c r="H41" s="67"/>
      <c r="I41" s="63"/>
      <c r="J41" s="70"/>
    </row>
    <row r="42" spans="1:11" s="98" customFormat="1" ht="15">
      <c r="A42" s="92"/>
      <c r="B42" s="93" t="s">
        <v>161</v>
      </c>
      <c r="C42" s="94"/>
      <c r="D42" s="95"/>
      <c r="E42" s="93"/>
      <c r="F42" s="93"/>
      <c r="G42" s="93"/>
      <c r="H42" s="93"/>
      <c r="I42" s="93"/>
      <c r="J42" s="96"/>
      <c r="K42" s="97"/>
    </row>
    <row r="43" spans="1:11" s="42" customFormat="1">
      <c r="A43" s="152" t="s">
        <v>162</v>
      </c>
      <c r="B43" s="153"/>
      <c r="C43" s="153"/>
      <c r="D43" s="153"/>
      <c r="E43" s="153"/>
      <c r="F43" s="153"/>
      <c r="G43" s="153"/>
      <c r="H43" s="153"/>
      <c r="I43" s="153"/>
      <c r="J43" s="154"/>
      <c r="K43" s="34"/>
    </row>
    <row r="44" spans="1:11" s="42" customFormat="1">
      <c r="A44" s="43" t="s">
        <v>38</v>
      </c>
      <c r="B44" s="44" t="s">
        <v>39</v>
      </c>
      <c r="C44" s="45">
        <v>2026</v>
      </c>
      <c r="D44" s="44" t="s">
        <v>40</v>
      </c>
      <c r="E44" s="44" t="s">
        <v>41</v>
      </c>
      <c r="F44" s="45" t="s">
        <v>0</v>
      </c>
      <c r="G44" s="45" t="s">
        <v>42</v>
      </c>
      <c r="H44" s="45" t="s">
        <v>43</v>
      </c>
      <c r="I44" s="46" t="s">
        <v>44</v>
      </c>
      <c r="J44" s="47" t="s">
        <v>45</v>
      </c>
      <c r="K44" s="34"/>
    </row>
    <row r="45" spans="1:11" ht="28.8">
      <c r="A45" s="56" t="s">
        <v>46</v>
      </c>
      <c r="B45" s="51" t="s">
        <v>163</v>
      </c>
      <c r="C45" s="52"/>
      <c r="D45" s="54" t="s">
        <v>164</v>
      </c>
      <c r="E45" s="66" t="s">
        <v>165</v>
      </c>
      <c r="F45" s="61" t="s">
        <v>64</v>
      </c>
      <c r="G45" s="62">
        <v>0.27083333333333298</v>
      </c>
      <c r="H45" s="67" t="s">
        <v>166</v>
      </c>
      <c r="I45" s="63" t="s">
        <v>167</v>
      </c>
      <c r="J45" s="64" t="s">
        <v>168</v>
      </c>
    </row>
    <row r="46" spans="1:11" ht="15.6">
      <c r="A46" s="71"/>
      <c r="B46" s="91" t="s">
        <v>169</v>
      </c>
      <c r="C46" s="99"/>
      <c r="D46" s="86" t="s">
        <v>170</v>
      </c>
      <c r="E46" s="66"/>
      <c r="F46" s="61"/>
      <c r="G46" s="62"/>
      <c r="H46" s="67"/>
      <c r="I46" s="63"/>
      <c r="J46" s="70"/>
    </row>
    <row r="47" spans="1:11" ht="28.8">
      <c r="A47" s="71" t="s">
        <v>68</v>
      </c>
      <c r="B47" s="72" t="s">
        <v>171</v>
      </c>
      <c r="C47" s="87"/>
      <c r="D47" s="80" t="s">
        <v>172</v>
      </c>
      <c r="E47" s="59" t="s">
        <v>173</v>
      </c>
      <c r="F47" s="61" t="s">
        <v>174</v>
      </c>
      <c r="G47" s="62">
        <v>0.25</v>
      </c>
      <c r="H47" s="67" t="s">
        <v>175</v>
      </c>
      <c r="I47" s="63" t="s">
        <v>176</v>
      </c>
      <c r="J47" s="70" t="s">
        <v>177</v>
      </c>
    </row>
    <row r="48" spans="1:11">
      <c r="A48" s="56" t="s">
        <v>68</v>
      </c>
      <c r="B48" s="66" t="s">
        <v>178</v>
      </c>
      <c r="C48" s="61"/>
      <c r="D48" s="100" t="s">
        <v>179</v>
      </c>
      <c r="E48" s="66" t="s">
        <v>180</v>
      </c>
      <c r="F48" s="61">
        <v>42.2</v>
      </c>
      <c r="G48" s="62">
        <v>0.25</v>
      </c>
      <c r="H48" s="61"/>
      <c r="I48" s="63"/>
      <c r="J48" s="70"/>
    </row>
    <row r="49" spans="1:11" ht="28.8">
      <c r="A49" s="56" t="s">
        <v>46</v>
      </c>
      <c r="B49" s="66" t="s">
        <v>181</v>
      </c>
      <c r="C49" s="90" t="s">
        <v>70</v>
      </c>
      <c r="D49" s="66" t="s">
        <v>182</v>
      </c>
      <c r="E49" s="66" t="s">
        <v>183</v>
      </c>
      <c r="F49" s="61" t="s">
        <v>184</v>
      </c>
      <c r="G49" s="62">
        <v>0.27083333333333298</v>
      </c>
      <c r="H49" s="61" t="s">
        <v>185</v>
      </c>
      <c r="I49" s="63" t="s">
        <v>186</v>
      </c>
      <c r="J49" s="64" t="s">
        <v>187</v>
      </c>
    </row>
    <row r="50" spans="1:11" ht="28.8">
      <c r="A50" s="56" t="s">
        <v>46</v>
      </c>
      <c r="B50" s="51" t="s">
        <v>188</v>
      </c>
      <c r="C50" s="52"/>
      <c r="D50" s="66" t="s">
        <v>189</v>
      </c>
      <c r="E50" s="66" t="s">
        <v>190</v>
      </c>
      <c r="F50" s="61" t="s">
        <v>51</v>
      </c>
      <c r="G50" s="62">
        <v>0.27083333333333298</v>
      </c>
      <c r="H50" s="61" t="s">
        <v>191</v>
      </c>
      <c r="I50" s="63" t="s">
        <v>192</v>
      </c>
      <c r="J50" s="64" t="s">
        <v>193</v>
      </c>
    </row>
    <row r="51" spans="1:11" s="69" customFormat="1" ht="28.8">
      <c r="A51" s="71" t="s">
        <v>68</v>
      </c>
      <c r="B51" s="72" t="s">
        <v>61</v>
      </c>
      <c r="C51" s="87"/>
      <c r="D51" s="60" t="s">
        <v>194</v>
      </c>
      <c r="E51" s="59" t="s">
        <v>195</v>
      </c>
      <c r="F51" s="73" t="s">
        <v>51</v>
      </c>
      <c r="G51" s="74">
        <v>0.29166666666666702</v>
      </c>
      <c r="H51" s="73" t="s">
        <v>196</v>
      </c>
      <c r="I51" s="60" t="s">
        <v>197</v>
      </c>
      <c r="J51" s="76" t="s">
        <v>198</v>
      </c>
      <c r="K51" s="68"/>
    </row>
    <row r="52" spans="1:11" s="69" customFormat="1" ht="28.8">
      <c r="A52" s="71" t="s">
        <v>46</v>
      </c>
      <c r="B52" s="72" t="s">
        <v>199</v>
      </c>
      <c r="C52" s="87"/>
      <c r="D52" s="60" t="s">
        <v>200</v>
      </c>
      <c r="E52" s="59" t="s">
        <v>201</v>
      </c>
      <c r="F52" s="73" t="s">
        <v>51</v>
      </c>
      <c r="G52" s="74">
        <v>0.29166666666666702</v>
      </c>
      <c r="H52" s="73" t="s">
        <v>202</v>
      </c>
      <c r="I52" s="60" t="s">
        <v>203</v>
      </c>
      <c r="J52" s="76" t="s">
        <v>204</v>
      </c>
      <c r="K52" s="68"/>
    </row>
    <row r="53" spans="1:11" customFormat="1">
      <c r="A53" s="71"/>
      <c r="B53" s="51"/>
      <c r="C53" s="52"/>
      <c r="D53" s="66"/>
      <c r="E53" s="63"/>
      <c r="F53" s="61"/>
      <c r="G53" s="62"/>
      <c r="H53" s="61"/>
      <c r="I53" s="63"/>
      <c r="J53" s="70"/>
      <c r="K53" s="32"/>
    </row>
    <row r="54" spans="1:11" s="42" customFormat="1">
      <c r="A54" s="152" t="s">
        <v>205</v>
      </c>
      <c r="B54" s="153"/>
      <c r="C54" s="153"/>
      <c r="D54" s="153"/>
      <c r="E54" s="153"/>
      <c r="F54" s="153"/>
      <c r="G54" s="153"/>
      <c r="H54" s="153"/>
      <c r="I54" s="153"/>
      <c r="J54" s="154"/>
      <c r="K54" s="34"/>
    </row>
    <row r="55" spans="1:11" s="42" customFormat="1">
      <c r="A55" s="43" t="s">
        <v>38</v>
      </c>
      <c r="B55" s="44" t="s">
        <v>39</v>
      </c>
      <c r="C55" s="45">
        <v>2026</v>
      </c>
      <c r="D55" s="44" t="s">
        <v>40</v>
      </c>
      <c r="E55" s="44" t="s">
        <v>41</v>
      </c>
      <c r="F55" s="45" t="s">
        <v>0</v>
      </c>
      <c r="G55" s="45" t="s">
        <v>42</v>
      </c>
      <c r="H55" s="45" t="s">
        <v>43</v>
      </c>
      <c r="I55" s="46" t="s">
        <v>44</v>
      </c>
      <c r="J55" s="47" t="s">
        <v>45</v>
      </c>
      <c r="K55" s="34"/>
    </row>
    <row r="56" spans="1:11" s="103" customFormat="1" ht="28.8">
      <c r="A56" s="101" t="s">
        <v>68</v>
      </c>
      <c r="B56" s="66" t="s">
        <v>206</v>
      </c>
      <c r="C56" s="61"/>
      <c r="D56" s="66" t="s">
        <v>207</v>
      </c>
      <c r="E56" s="66" t="s">
        <v>103</v>
      </c>
      <c r="F56" s="61" t="s">
        <v>51</v>
      </c>
      <c r="G56" s="62">
        <v>0.25</v>
      </c>
      <c r="H56" s="61" t="s">
        <v>208</v>
      </c>
      <c r="I56" s="63" t="s">
        <v>209</v>
      </c>
      <c r="J56" s="70" t="s">
        <v>210</v>
      </c>
      <c r="K56" s="102"/>
    </row>
    <row r="57" spans="1:11">
      <c r="A57" s="56"/>
      <c r="B57" s="49" t="s">
        <v>211</v>
      </c>
      <c r="C57" s="50"/>
      <c r="D57" s="66"/>
      <c r="E57" s="66"/>
      <c r="F57" s="61"/>
      <c r="G57" s="62"/>
      <c r="H57" s="67"/>
      <c r="I57" s="63"/>
      <c r="J57" s="70"/>
    </row>
    <row r="58" spans="1:11">
      <c r="A58" s="56" t="s">
        <v>46</v>
      </c>
      <c r="B58" s="49" t="s">
        <v>212</v>
      </c>
      <c r="C58" s="50"/>
      <c r="D58" s="49" t="s">
        <v>213</v>
      </c>
      <c r="E58" s="49"/>
      <c r="F58" s="50"/>
      <c r="G58" s="104"/>
      <c r="H58" s="105"/>
      <c r="I58" s="78"/>
      <c r="J58" s="106"/>
    </row>
    <row r="59" spans="1:11" ht="28.8">
      <c r="A59" s="56" t="s">
        <v>68</v>
      </c>
      <c r="B59" s="51" t="s">
        <v>214</v>
      </c>
      <c r="C59" s="52"/>
      <c r="D59" s="54" t="s">
        <v>215</v>
      </c>
      <c r="E59" s="54" t="s">
        <v>216</v>
      </c>
      <c r="F59" s="52" t="s">
        <v>217</v>
      </c>
      <c r="G59" s="53">
        <v>0.29166666666666702</v>
      </c>
      <c r="H59" s="107" t="s">
        <v>218</v>
      </c>
      <c r="I59" s="54" t="s">
        <v>219</v>
      </c>
      <c r="J59" s="108" t="s">
        <v>220</v>
      </c>
    </row>
    <row r="60" spans="1:11" ht="28.8">
      <c r="A60" s="56" t="s">
        <v>46</v>
      </c>
      <c r="B60" s="51" t="s">
        <v>221</v>
      </c>
      <c r="C60" s="58" t="s">
        <v>70</v>
      </c>
      <c r="D60" s="54" t="s">
        <v>222</v>
      </c>
      <c r="E60" s="54" t="s">
        <v>223</v>
      </c>
      <c r="F60" s="52" t="s">
        <v>224</v>
      </c>
      <c r="G60" s="53">
        <v>0.29166666666666702</v>
      </c>
      <c r="H60" s="107" t="s">
        <v>225</v>
      </c>
      <c r="I60" s="54" t="s">
        <v>226</v>
      </c>
      <c r="J60" s="109" t="s">
        <v>227</v>
      </c>
    </row>
    <row r="61" spans="1:11" ht="28.8">
      <c r="A61" s="56" t="s">
        <v>228</v>
      </c>
      <c r="B61" s="51" t="s">
        <v>229</v>
      </c>
      <c r="C61" s="52"/>
      <c r="D61" s="54" t="s">
        <v>230</v>
      </c>
      <c r="E61" s="54" t="s">
        <v>231</v>
      </c>
      <c r="F61" s="52" t="s">
        <v>232</v>
      </c>
      <c r="G61" s="53" t="s">
        <v>233</v>
      </c>
      <c r="H61" s="107" t="s">
        <v>234</v>
      </c>
      <c r="I61" s="54" t="s">
        <v>235</v>
      </c>
      <c r="J61" s="108" t="s">
        <v>236</v>
      </c>
    </row>
    <row r="62" spans="1:11" s="42" customFormat="1" ht="15.6" customHeight="1">
      <c r="A62" s="152" t="s">
        <v>237</v>
      </c>
      <c r="B62" s="153"/>
      <c r="C62" s="153"/>
      <c r="D62" s="153"/>
      <c r="E62" s="153"/>
      <c r="F62" s="153"/>
      <c r="G62" s="153"/>
      <c r="H62" s="153"/>
      <c r="I62" s="153"/>
      <c r="J62" s="154"/>
      <c r="K62" s="34"/>
    </row>
    <row r="63" spans="1:11" s="42" customFormat="1">
      <c r="A63" s="43" t="s">
        <v>38</v>
      </c>
      <c r="B63" s="44" t="s">
        <v>39</v>
      </c>
      <c r="C63" s="45">
        <v>2026</v>
      </c>
      <c r="D63" s="44" t="s">
        <v>40</v>
      </c>
      <c r="E63" s="44" t="s">
        <v>41</v>
      </c>
      <c r="F63" s="45" t="s">
        <v>0</v>
      </c>
      <c r="G63" s="45" t="s">
        <v>42</v>
      </c>
      <c r="H63" s="45" t="s">
        <v>43</v>
      </c>
      <c r="I63" s="46" t="s">
        <v>44</v>
      </c>
      <c r="J63" s="47" t="s">
        <v>45</v>
      </c>
      <c r="K63" s="34"/>
    </row>
    <row r="64" spans="1:11" ht="28.8">
      <c r="A64" s="56" t="s">
        <v>46</v>
      </c>
      <c r="B64" s="66" t="s">
        <v>134</v>
      </c>
      <c r="C64" s="61"/>
      <c r="D64" s="66" t="s">
        <v>238</v>
      </c>
      <c r="E64" s="66" t="s">
        <v>239</v>
      </c>
      <c r="F64" s="61" t="s">
        <v>51</v>
      </c>
      <c r="G64" s="62">
        <v>0.29166666666666702</v>
      </c>
      <c r="H64" s="61" t="s">
        <v>240</v>
      </c>
      <c r="I64" s="63" t="s">
        <v>241</v>
      </c>
      <c r="J64" s="64" t="s">
        <v>242</v>
      </c>
    </row>
    <row r="65" spans="1:11" ht="28.8">
      <c r="A65" s="56" t="s">
        <v>46</v>
      </c>
      <c r="B65" s="51" t="s">
        <v>145</v>
      </c>
      <c r="C65" s="52"/>
      <c r="D65" s="63" t="s">
        <v>243</v>
      </c>
      <c r="E65" s="66" t="s">
        <v>244</v>
      </c>
      <c r="F65" s="61" t="s">
        <v>51</v>
      </c>
      <c r="G65" s="62">
        <v>0.3125</v>
      </c>
      <c r="H65" s="61" t="s">
        <v>245</v>
      </c>
      <c r="I65" s="63" t="s">
        <v>246</v>
      </c>
      <c r="J65" s="64" t="s">
        <v>247</v>
      </c>
    </row>
    <row r="66" spans="1:11" ht="28.8">
      <c r="A66" s="56" t="s">
        <v>46</v>
      </c>
      <c r="B66" s="51" t="s">
        <v>152</v>
      </c>
      <c r="C66" s="52"/>
      <c r="D66" s="63" t="s">
        <v>248</v>
      </c>
      <c r="E66" s="66" t="s">
        <v>249</v>
      </c>
      <c r="F66" s="61" t="s">
        <v>250</v>
      </c>
      <c r="G66" s="62">
        <v>0.27083333333333298</v>
      </c>
      <c r="H66" s="61" t="s">
        <v>251</v>
      </c>
      <c r="I66" s="63" t="s">
        <v>252</v>
      </c>
      <c r="J66" s="70" t="s">
        <v>253</v>
      </c>
    </row>
    <row r="67" spans="1:11" ht="29.4" customHeight="1">
      <c r="A67" s="56" t="s">
        <v>46</v>
      </c>
      <c r="B67" s="51" t="s">
        <v>254</v>
      </c>
      <c r="C67" s="58" t="s">
        <v>70</v>
      </c>
      <c r="D67" s="63" t="s">
        <v>255</v>
      </c>
      <c r="E67" s="66" t="s">
        <v>256</v>
      </c>
      <c r="F67" s="61" t="s">
        <v>51</v>
      </c>
      <c r="G67" s="62">
        <v>0.28125</v>
      </c>
      <c r="H67" s="61" t="s">
        <v>257</v>
      </c>
      <c r="I67" s="63" t="s">
        <v>258</v>
      </c>
      <c r="J67" s="64" t="s">
        <v>259</v>
      </c>
    </row>
    <row r="68" spans="1:11" s="42" customFormat="1">
      <c r="A68" s="152" t="s">
        <v>260</v>
      </c>
      <c r="B68" s="153"/>
      <c r="C68" s="153"/>
      <c r="D68" s="153"/>
      <c r="E68" s="153"/>
      <c r="F68" s="153"/>
      <c r="G68" s="153"/>
      <c r="H68" s="153"/>
      <c r="I68" s="153"/>
      <c r="J68" s="154"/>
      <c r="K68" s="34"/>
    </row>
    <row r="69" spans="1:11" s="42" customFormat="1">
      <c r="A69" s="43" t="s">
        <v>38</v>
      </c>
      <c r="B69" s="44" t="s">
        <v>39</v>
      </c>
      <c r="C69" s="45">
        <v>2026</v>
      </c>
      <c r="D69" s="44" t="s">
        <v>40</v>
      </c>
      <c r="E69" s="44" t="s">
        <v>41</v>
      </c>
      <c r="F69" s="45" t="s">
        <v>0</v>
      </c>
      <c r="G69" s="45" t="s">
        <v>42</v>
      </c>
      <c r="H69" s="45" t="s">
        <v>43</v>
      </c>
      <c r="I69" s="46" t="s">
        <v>44</v>
      </c>
      <c r="J69" s="47" t="s">
        <v>45</v>
      </c>
      <c r="K69" s="34"/>
    </row>
    <row r="70" spans="1:11" ht="28.8">
      <c r="A70" s="56" t="s">
        <v>46</v>
      </c>
      <c r="B70" s="66" t="s">
        <v>261</v>
      </c>
      <c r="C70" s="61"/>
      <c r="D70" s="66" t="s">
        <v>262</v>
      </c>
      <c r="E70" s="66" t="s">
        <v>263</v>
      </c>
      <c r="F70" s="61" t="s">
        <v>264</v>
      </c>
      <c r="G70" s="62">
        <v>0.58333333333333304</v>
      </c>
      <c r="H70" s="61" t="s">
        <v>265</v>
      </c>
      <c r="I70" s="63" t="s">
        <v>266</v>
      </c>
      <c r="J70" s="110" t="s">
        <v>267</v>
      </c>
    </row>
    <row r="71" spans="1:11" ht="28.8">
      <c r="A71" s="56" t="s">
        <v>46</v>
      </c>
      <c r="B71" s="51" t="s">
        <v>268</v>
      </c>
      <c r="C71" s="52"/>
      <c r="D71" s="66" t="s">
        <v>269</v>
      </c>
      <c r="E71" s="66" t="s">
        <v>270</v>
      </c>
      <c r="F71" s="67" t="s">
        <v>271</v>
      </c>
      <c r="G71" s="62">
        <v>0.28125</v>
      </c>
      <c r="H71" s="61" t="s">
        <v>272</v>
      </c>
      <c r="I71" s="63" t="s">
        <v>273</v>
      </c>
      <c r="J71" s="110" t="s">
        <v>274</v>
      </c>
    </row>
    <row r="72" spans="1:11" s="69" customFormat="1">
      <c r="A72" s="71"/>
      <c r="B72" s="91" t="s">
        <v>275</v>
      </c>
      <c r="C72" s="111"/>
      <c r="D72" s="91" t="s">
        <v>276</v>
      </c>
      <c r="E72" s="59"/>
      <c r="F72" s="75"/>
      <c r="G72" s="74"/>
      <c r="H72" s="73"/>
      <c r="I72" s="60"/>
      <c r="J72" s="112"/>
      <c r="K72" s="68"/>
    </row>
    <row r="73" spans="1:11" customFormat="1">
      <c r="A73" s="56"/>
      <c r="B73" s="49" t="s">
        <v>277</v>
      </c>
      <c r="C73" s="50"/>
      <c r="D73" s="49" t="s">
        <v>278</v>
      </c>
      <c r="E73" s="66"/>
      <c r="F73" s="67"/>
      <c r="G73" s="62"/>
      <c r="H73" s="61"/>
      <c r="I73" s="63"/>
      <c r="J73" s="113"/>
      <c r="K73" s="32"/>
    </row>
    <row r="74" spans="1:11" ht="28.8">
      <c r="A74" s="56" t="s">
        <v>46</v>
      </c>
      <c r="B74" s="51" t="s">
        <v>279</v>
      </c>
      <c r="C74" s="52"/>
      <c r="D74" s="66" t="s">
        <v>280</v>
      </c>
      <c r="E74" s="66" t="s">
        <v>173</v>
      </c>
      <c r="F74" s="67" t="s">
        <v>51</v>
      </c>
      <c r="G74" s="62">
        <v>0.27083333333333298</v>
      </c>
      <c r="H74" s="61" t="s">
        <v>281</v>
      </c>
      <c r="I74" s="63" t="s">
        <v>282</v>
      </c>
      <c r="J74" s="110" t="s">
        <v>283</v>
      </c>
    </row>
    <row r="75" spans="1:11" ht="25.35" customHeight="1">
      <c r="A75" s="56" t="s">
        <v>68</v>
      </c>
      <c r="B75" s="51" t="s">
        <v>284</v>
      </c>
      <c r="C75" s="52"/>
      <c r="D75" s="66" t="s">
        <v>285</v>
      </c>
      <c r="E75" s="66" t="s">
        <v>286</v>
      </c>
      <c r="F75" s="67" t="s">
        <v>287</v>
      </c>
      <c r="G75" s="62">
        <v>0.26388888888888901</v>
      </c>
      <c r="H75" s="61" t="s">
        <v>288</v>
      </c>
      <c r="I75" s="63" t="s">
        <v>289</v>
      </c>
      <c r="J75" s="113" t="s">
        <v>290</v>
      </c>
    </row>
    <row r="76" spans="1:11" ht="25.35" customHeight="1">
      <c r="A76" s="56" t="s">
        <v>46</v>
      </c>
      <c r="B76" s="51" t="s">
        <v>291</v>
      </c>
      <c r="C76" s="52"/>
      <c r="D76" s="66" t="s">
        <v>292</v>
      </c>
      <c r="E76" s="66" t="s">
        <v>293</v>
      </c>
      <c r="F76" s="67" t="s">
        <v>264</v>
      </c>
      <c r="G76" s="62">
        <v>0.29166666666666702</v>
      </c>
      <c r="H76" s="61" t="s">
        <v>208</v>
      </c>
      <c r="I76" s="63" t="s">
        <v>294</v>
      </c>
      <c r="J76" s="113" t="s">
        <v>210</v>
      </c>
    </row>
    <row r="77" spans="1:11">
      <c r="A77" s="56" t="s">
        <v>46</v>
      </c>
      <c r="B77" s="51" t="s">
        <v>295</v>
      </c>
      <c r="C77" s="52"/>
      <c r="D77" s="66" t="s">
        <v>296</v>
      </c>
      <c r="E77" s="66" t="s">
        <v>297</v>
      </c>
      <c r="F77" s="67">
        <v>10</v>
      </c>
      <c r="G77" s="62">
        <v>0.33333333333333298</v>
      </c>
      <c r="H77" s="61" t="s">
        <v>265</v>
      </c>
      <c r="I77" s="63" t="s">
        <v>298</v>
      </c>
      <c r="J77" s="110" t="s">
        <v>299</v>
      </c>
    </row>
    <row r="78" spans="1:11" ht="28.8">
      <c r="A78" s="56" t="s">
        <v>46</v>
      </c>
      <c r="B78" s="66" t="s">
        <v>300</v>
      </c>
      <c r="C78" s="61"/>
      <c r="D78" s="66" t="s">
        <v>301</v>
      </c>
      <c r="E78" s="63" t="s">
        <v>302</v>
      </c>
      <c r="F78" s="61" t="s">
        <v>264</v>
      </c>
      <c r="G78" s="62">
        <v>0.77083333333333304</v>
      </c>
      <c r="H78" s="61" t="s">
        <v>137</v>
      </c>
      <c r="I78" s="63" t="s">
        <v>303</v>
      </c>
      <c r="J78" s="64" t="s">
        <v>304</v>
      </c>
    </row>
    <row r="79" spans="1:11">
      <c r="A79" s="56" t="s">
        <v>68</v>
      </c>
      <c r="B79" s="54" t="s">
        <v>305</v>
      </c>
      <c r="C79" s="107"/>
      <c r="D79" s="66" t="s">
        <v>306</v>
      </c>
      <c r="E79" s="66" t="s">
        <v>307</v>
      </c>
      <c r="F79" s="67" t="s">
        <v>264</v>
      </c>
      <c r="G79" s="114">
        <v>0.29166666666666702</v>
      </c>
      <c r="H79" s="61" t="s">
        <v>222</v>
      </c>
      <c r="I79" s="63" t="s">
        <v>308</v>
      </c>
      <c r="J79" s="70" t="s">
        <v>309</v>
      </c>
    </row>
    <row r="80" spans="1:11" ht="28.8">
      <c r="A80" s="56" t="s">
        <v>46</v>
      </c>
      <c r="B80" s="54" t="s">
        <v>310</v>
      </c>
      <c r="C80" s="107"/>
      <c r="D80" s="66" t="s">
        <v>311</v>
      </c>
      <c r="E80" s="66" t="s">
        <v>312</v>
      </c>
      <c r="F80" s="67" t="s">
        <v>313</v>
      </c>
      <c r="G80" s="114" t="s">
        <v>314</v>
      </c>
      <c r="H80" s="61" t="s">
        <v>65</v>
      </c>
      <c r="I80" s="63" t="s">
        <v>315</v>
      </c>
      <c r="J80" s="70" t="s">
        <v>316</v>
      </c>
    </row>
    <row r="81" spans="1:11" ht="28.8">
      <c r="A81" s="56" t="s">
        <v>46</v>
      </c>
      <c r="B81" s="54" t="s">
        <v>317</v>
      </c>
      <c r="C81" s="115" t="s">
        <v>70</v>
      </c>
      <c r="D81" s="66" t="s">
        <v>318</v>
      </c>
      <c r="E81" s="66" t="s">
        <v>319</v>
      </c>
      <c r="F81" s="67" t="s">
        <v>51</v>
      </c>
      <c r="G81" s="114">
        <v>0.29166666666666702</v>
      </c>
      <c r="H81" s="61" t="s">
        <v>320</v>
      </c>
      <c r="I81" s="63" t="s">
        <v>321</v>
      </c>
      <c r="J81" s="64" t="s">
        <v>322</v>
      </c>
    </row>
    <row r="82" spans="1:11" s="42" customFormat="1">
      <c r="A82" s="152" t="s">
        <v>323</v>
      </c>
      <c r="B82" s="153"/>
      <c r="C82" s="153"/>
      <c r="D82" s="153"/>
      <c r="E82" s="153"/>
      <c r="F82" s="153"/>
      <c r="G82" s="153"/>
      <c r="H82" s="153"/>
      <c r="I82" s="153"/>
      <c r="J82" s="154"/>
      <c r="K82" s="34"/>
    </row>
    <row r="83" spans="1:11" s="42" customFormat="1">
      <c r="A83" s="43" t="s">
        <v>38</v>
      </c>
      <c r="B83" s="44" t="s">
        <v>39</v>
      </c>
      <c r="C83" s="45">
        <v>2026</v>
      </c>
      <c r="D83" s="44" t="s">
        <v>40</v>
      </c>
      <c r="E83" s="44" t="s">
        <v>41</v>
      </c>
      <c r="F83" s="45" t="s">
        <v>0</v>
      </c>
      <c r="G83" s="45" t="s">
        <v>42</v>
      </c>
      <c r="H83" s="45" t="s">
        <v>43</v>
      </c>
      <c r="I83" s="46" t="s">
        <v>44</v>
      </c>
      <c r="J83" s="47" t="s">
        <v>45</v>
      </c>
      <c r="K83" s="34"/>
    </row>
    <row r="84" spans="1:11" s="42" customFormat="1" ht="28.8">
      <c r="A84" s="56" t="s">
        <v>68</v>
      </c>
      <c r="B84" s="51" t="s">
        <v>324</v>
      </c>
      <c r="C84" s="58" t="s">
        <v>70</v>
      </c>
      <c r="D84" s="51" t="s">
        <v>325</v>
      </c>
      <c r="E84" s="51" t="s">
        <v>326</v>
      </c>
      <c r="F84" s="52" t="s">
        <v>104</v>
      </c>
      <c r="G84" s="53">
        <v>0.25</v>
      </c>
      <c r="H84" s="52" t="s">
        <v>58</v>
      </c>
      <c r="I84" s="63" t="s">
        <v>59</v>
      </c>
      <c r="J84" s="64" t="s">
        <v>60</v>
      </c>
      <c r="K84" s="34"/>
    </row>
    <row r="85" spans="1:11" ht="28.8">
      <c r="A85" s="56" t="s">
        <v>68</v>
      </c>
      <c r="B85" s="51" t="s">
        <v>327</v>
      </c>
      <c r="C85" s="52"/>
      <c r="D85" s="66" t="s">
        <v>328</v>
      </c>
      <c r="E85" s="66" t="s">
        <v>329</v>
      </c>
      <c r="F85" s="61" t="s">
        <v>330</v>
      </c>
      <c r="G85" s="62">
        <v>0.27083333333333298</v>
      </c>
      <c r="H85" s="67" t="s">
        <v>331</v>
      </c>
      <c r="I85" s="63" t="s">
        <v>186</v>
      </c>
      <c r="J85" s="70" t="s">
        <v>332</v>
      </c>
    </row>
    <row r="86" spans="1:11">
      <c r="A86" s="56" t="s">
        <v>68</v>
      </c>
      <c r="B86" s="51" t="s">
        <v>333</v>
      </c>
      <c r="C86" s="52"/>
      <c r="D86" s="66" t="s">
        <v>334</v>
      </c>
      <c r="E86" s="66" t="s">
        <v>335</v>
      </c>
      <c r="F86" s="61" t="s">
        <v>330</v>
      </c>
      <c r="G86" s="62">
        <v>0.75</v>
      </c>
      <c r="H86" s="67" t="s">
        <v>336</v>
      </c>
      <c r="I86" s="63" t="s">
        <v>337</v>
      </c>
      <c r="J86" s="70" t="s">
        <v>338</v>
      </c>
    </row>
    <row r="87" spans="1:11" ht="28.8">
      <c r="A87" s="56" t="s">
        <v>46</v>
      </c>
      <c r="B87" s="51" t="s">
        <v>339</v>
      </c>
      <c r="C87" s="52"/>
      <c r="D87" s="66" t="s">
        <v>340</v>
      </c>
      <c r="E87" s="66" t="s">
        <v>341</v>
      </c>
      <c r="F87" s="61" t="s">
        <v>51</v>
      </c>
      <c r="G87" s="62">
        <v>0.25</v>
      </c>
      <c r="H87" s="67" t="s">
        <v>342</v>
      </c>
      <c r="I87" s="63" t="s">
        <v>343</v>
      </c>
      <c r="J87" s="64" t="s">
        <v>344</v>
      </c>
    </row>
    <row r="88" spans="1:11" s="69" customFormat="1" ht="28.8">
      <c r="A88" s="71" t="s">
        <v>46</v>
      </c>
      <c r="B88" s="72" t="s">
        <v>345</v>
      </c>
      <c r="C88" s="87"/>
      <c r="D88" s="59" t="s">
        <v>346</v>
      </c>
      <c r="E88" s="59" t="s">
        <v>347</v>
      </c>
      <c r="F88" s="73" t="s">
        <v>348</v>
      </c>
      <c r="G88" s="74">
        <v>0.25</v>
      </c>
      <c r="H88" s="75" t="s">
        <v>349</v>
      </c>
      <c r="I88" s="60" t="s">
        <v>350</v>
      </c>
      <c r="J88" s="116" t="s">
        <v>351</v>
      </c>
      <c r="K88" s="68"/>
    </row>
    <row r="89" spans="1:11">
      <c r="A89" s="56"/>
      <c r="B89" s="49" t="s">
        <v>345</v>
      </c>
      <c r="C89" s="50"/>
      <c r="D89" s="49" t="s">
        <v>352</v>
      </c>
      <c r="E89" s="63"/>
      <c r="F89" s="61"/>
      <c r="G89" s="62"/>
      <c r="H89" s="61"/>
      <c r="I89" s="63"/>
      <c r="J89" s="70"/>
    </row>
    <row r="90" spans="1:11" s="118" customFormat="1" ht="28.8">
      <c r="A90" s="65" t="s">
        <v>46</v>
      </c>
      <c r="B90" s="59" t="s">
        <v>353</v>
      </c>
      <c r="C90" s="73"/>
      <c r="D90" s="59" t="s">
        <v>354</v>
      </c>
      <c r="E90" s="60" t="s">
        <v>355</v>
      </c>
      <c r="F90" s="73" t="s">
        <v>51</v>
      </c>
      <c r="G90" s="74">
        <v>0.25</v>
      </c>
      <c r="H90" s="73" t="s">
        <v>356</v>
      </c>
      <c r="I90" s="60" t="s">
        <v>357</v>
      </c>
      <c r="J90" s="116" t="s">
        <v>358</v>
      </c>
      <c r="K90" s="117"/>
    </row>
    <row r="91" spans="1:11">
      <c r="A91" s="56" t="s">
        <v>68</v>
      </c>
      <c r="B91" s="66" t="s">
        <v>359</v>
      </c>
      <c r="C91" s="61"/>
      <c r="D91" s="66" t="s">
        <v>360</v>
      </c>
      <c r="E91" s="63" t="s">
        <v>173</v>
      </c>
      <c r="F91" s="61" t="s">
        <v>361</v>
      </c>
      <c r="G91" s="62">
        <v>0.25</v>
      </c>
      <c r="H91" s="61" t="s">
        <v>362</v>
      </c>
      <c r="I91" s="63" t="s">
        <v>298</v>
      </c>
      <c r="J91" s="70" t="s">
        <v>363</v>
      </c>
    </row>
    <row r="92" spans="1:11" s="42" customFormat="1">
      <c r="A92" s="152" t="s">
        <v>364</v>
      </c>
      <c r="B92" s="153"/>
      <c r="C92" s="153"/>
      <c r="D92" s="153"/>
      <c r="E92" s="153"/>
      <c r="F92" s="153"/>
      <c r="G92" s="153"/>
      <c r="H92" s="153"/>
      <c r="I92" s="153"/>
      <c r="J92" s="154"/>
      <c r="K92" s="34"/>
    </row>
    <row r="93" spans="1:11" s="42" customFormat="1">
      <c r="A93" s="43" t="s">
        <v>38</v>
      </c>
      <c r="B93" s="44" t="s">
        <v>39</v>
      </c>
      <c r="C93" s="45">
        <v>2026</v>
      </c>
      <c r="D93" s="44" t="s">
        <v>40</v>
      </c>
      <c r="E93" s="44" t="s">
        <v>41</v>
      </c>
      <c r="F93" s="45" t="s">
        <v>0</v>
      </c>
      <c r="G93" s="45" t="s">
        <v>42</v>
      </c>
      <c r="H93" s="45" t="s">
        <v>43</v>
      </c>
      <c r="I93" s="46" t="s">
        <v>44</v>
      </c>
      <c r="J93" s="47" t="s">
        <v>45</v>
      </c>
      <c r="K93" s="34"/>
    </row>
    <row r="94" spans="1:11" s="36" customFormat="1" ht="28.8">
      <c r="A94" s="119" t="s">
        <v>68</v>
      </c>
      <c r="B94" s="120" t="s">
        <v>47</v>
      </c>
      <c r="C94" s="121" t="s">
        <v>70</v>
      </c>
      <c r="D94" s="120" t="s">
        <v>365</v>
      </c>
      <c r="E94" s="120" t="s">
        <v>366</v>
      </c>
      <c r="F94" s="122" t="s">
        <v>367</v>
      </c>
      <c r="G94" s="123">
        <v>0.25</v>
      </c>
      <c r="H94" s="124" t="s">
        <v>98</v>
      </c>
      <c r="I94" s="63" t="s">
        <v>368</v>
      </c>
      <c r="J94" s="64" t="s">
        <v>193</v>
      </c>
    </row>
    <row r="95" spans="1:11" s="36" customFormat="1" ht="28.8">
      <c r="A95" s="56" t="s">
        <v>369</v>
      </c>
      <c r="B95" s="54" t="s">
        <v>48</v>
      </c>
      <c r="C95" s="107"/>
      <c r="D95" s="66" t="s">
        <v>370</v>
      </c>
      <c r="E95" s="66" t="s">
        <v>297</v>
      </c>
      <c r="F95" s="67" t="s">
        <v>371</v>
      </c>
      <c r="G95" s="114">
        <v>0.29166666666666702</v>
      </c>
      <c r="H95" s="61" t="s">
        <v>372</v>
      </c>
      <c r="I95" s="63" t="s">
        <v>373</v>
      </c>
      <c r="J95" s="70" t="s">
        <v>374</v>
      </c>
    </row>
    <row r="96" spans="1:11" s="36" customFormat="1" ht="28.8">
      <c r="A96" s="56" t="s">
        <v>68</v>
      </c>
      <c r="B96" s="63" t="s">
        <v>375</v>
      </c>
      <c r="C96" s="67"/>
      <c r="D96" s="100" t="s">
        <v>376</v>
      </c>
      <c r="E96" s="66" t="s">
        <v>377</v>
      </c>
      <c r="F96" s="67" t="s">
        <v>378</v>
      </c>
      <c r="G96" s="114">
        <v>0.29166666666666702</v>
      </c>
      <c r="H96" s="61" t="s">
        <v>379</v>
      </c>
      <c r="I96" s="63" t="s">
        <v>380</v>
      </c>
      <c r="J96" s="70" t="s">
        <v>381</v>
      </c>
    </row>
    <row r="97" spans="1:11" s="36" customFormat="1" ht="28.8">
      <c r="A97" s="56" t="s">
        <v>228</v>
      </c>
      <c r="B97" s="63" t="s">
        <v>382</v>
      </c>
      <c r="C97" s="67"/>
      <c r="D97" s="66" t="s">
        <v>383</v>
      </c>
      <c r="E97" s="66" t="s">
        <v>384</v>
      </c>
      <c r="F97" s="67">
        <v>10</v>
      </c>
      <c r="G97" s="114">
        <v>0.29166666666666702</v>
      </c>
      <c r="H97" s="61" t="s">
        <v>234</v>
      </c>
      <c r="I97" s="63" t="s">
        <v>385</v>
      </c>
      <c r="J97" s="70" t="s">
        <v>236</v>
      </c>
    </row>
    <row r="98" spans="1:11" customFormat="1" ht="28.35" customHeight="1">
      <c r="A98" s="56" t="s">
        <v>68</v>
      </c>
      <c r="B98" s="51" t="s">
        <v>382</v>
      </c>
      <c r="C98" s="52"/>
      <c r="D98" s="66" t="s">
        <v>386</v>
      </c>
      <c r="E98" s="63" t="s">
        <v>387</v>
      </c>
      <c r="F98" s="61" t="s">
        <v>51</v>
      </c>
      <c r="G98" s="62">
        <v>0.25</v>
      </c>
      <c r="H98" s="61" t="s">
        <v>388</v>
      </c>
      <c r="I98" s="63" t="s">
        <v>389</v>
      </c>
      <c r="J98" s="64" t="s">
        <v>390</v>
      </c>
    </row>
    <row r="99" spans="1:11" ht="28.35" customHeight="1">
      <c r="A99" s="56" t="s">
        <v>68</v>
      </c>
      <c r="B99" s="51" t="s">
        <v>391</v>
      </c>
      <c r="C99" s="52"/>
      <c r="D99" s="66" t="s">
        <v>392</v>
      </c>
      <c r="E99" s="63" t="s">
        <v>393</v>
      </c>
      <c r="F99" s="61" t="s">
        <v>394</v>
      </c>
      <c r="G99" s="62">
        <v>0.25</v>
      </c>
      <c r="H99" s="61" t="s">
        <v>208</v>
      </c>
      <c r="I99" s="63" t="s">
        <v>395</v>
      </c>
      <c r="J99" s="70" t="s">
        <v>396</v>
      </c>
    </row>
    <row r="100" spans="1:11" ht="28.8">
      <c r="A100" s="56" t="s">
        <v>68</v>
      </c>
      <c r="B100" s="51" t="s">
        <v>397</v>
      </c>
      <c r="C100" s="52"/>
      <c r="D100" s="66" t="s">
        <v>398</v>
      </c>
      <c r="E100" s="66" t="s">
        <v>136</v>
      </c>
      <c r="F100" s="61" t="s">
        <v>51</v>
      </c>
      <c r="G100" s="62">
        <v>0.25</v>
      </c>
      <c r="H100" s="61" t="s">
        <v>137</v>
      </c>
      <c r="I100" s="63" t="s">
        <v>138</v>
      </c>
      <c r="J100" s="64" t="s">
        <v>139</v>
      </c>
    </row>
    <row r="101" spans="1:11" s="42" customFormat="1">
      <c r="A101" s="152" t="s">
        <v>399</v>
      </c>
      <c r="B101" s="153"/>
      <c r="C101" s="153"/>
      <c r="D101" s="153"/>
      <c r="E101" s="153"/>
      <c r="F101" s="153"/>
      <c r="G101" s="153"/>
      <c r="H101" s="153"/>
      <c r="I101" s="153"/>
      <c r="J101" s="154"/>
      <c r="K101" s="34"/>
    </row>
    <row r="102" spans="1:11" s="42" customFormat="1">
      <c r="A102" s="43" t="s">
        <v>38</v>
      </c>
      <c r="B102" s="44" t="s">
        <v>39</v>
      </c>
      <c r="C102" s="45">
        <v>2026</v>
      </c>
      <c r="D102" s="44" t="s">
        <v>40</v>
      </c>
      <c r="E102" s="44" t="s">
        <v>41</v>
      </c>
      <c r="F102" s="45" t="s">
        <v>0</v>
      </c>
      <c r="G102" s="45" t="s">
        <v>42</v>
      </c>
      <c r="H102" s="45" t="s">
        <v>43</v>
      </c>
      <c r="I102" s="46" t="s">
        <v>44</v>
      </c>
      <c r="J102" s="47" t="s">
        <v>45</v>
      </c>
      <c r="K102" s="34"/>
    </row>
    <row r="103" spans="1:11" s="42" customFormat="1" ht="28.8">
      <c r="A103" s="56" t="s">
        <v>68</v>
      </c>
      <c r="B103" s="51" t="s">
        <v>77</v>
      </c>
      <c r="C103" s="58" t="s">
        <v>70</v>
      </c>
      <c r="D103" s="51" t="s">
        <v>400</v>
      </c>
      <c r="E103" s="51" t="s">
        <v>401</v>
      </c>
      <c r="F103" s="52" t="s">
        <v>367</v>
      </c>
      <c r="G103" s="53">
        <v>0.29166666666666702</v>
      </c>
      <c r="H103" s="52" t="s">
        <v>402</v>
      </c>
      <c r="I103" s="54" t="s">
        <v>403</v>
      </c>
      <c r="J103" s="55" t="s">
        <v>404</v>
      </c>
      <c r="K103" s="34"/>
    </row>
    <row r="104" spans="1:11" s="84" customFormat="1" ht="28.8">
      <c r="A104" s="71" t="s">
        <v>46</v>
      </c>
      <c r="B104" s="72" t="s">
        <v>115</v>
      </c>
      <c r="C104" s="87"/>
      <c r="D104" s="80" t="s">
        <v>405</v>
      </c>
      <c r="E104" s="72" t="s">
        <v>297</v>
      </c>
      <c r="F104" s="87" t="s">
        <v>367</v>
      </c>
      <c r="G104" s="88">
        <v>0.25</v>
      </c>
      <c r="H104" s="73" t="s">
        <v>406</v>
      </c>
      <c r="I104" s="60" t="s">
        <v>127</v>
      </c>
      <c r="J104" s="125" t="s">
        <v>128</v>
      </c>
    </row>
    <row r="105" spans="1:11" ht="28.8">
      <c r="A105" s="56" t="s">
        <v>46</v>
      </c>
      <c r="B105" s="51" t="s">
        <v>123</v>
      </c>
      <c r="C105" s="52"/>
      <c r="D105" s="63" t="s">
        <v>407</v>
      </c>
      <c r="E105" s="66" t="s">
        <v>244</v>
      </c>
      <c r="F105" s="61" t="s">
        <v>408</v>
      </c>
      <c r="G105" s="62">
        <v>0.25</v>
      </c>
      <c r="H105" s="61" t="s">
        <v>409</v>
      </c>
      <c r="I105" s="63" t="s">
        <v>246</v>
      </c>
      <c r="J105" s="70" t="s">
        <v>410</v>
      </c>
    </row>
    <row r="106" spans="1:11" ht="28.8">
      <c r="A106" s="56" t="s">
        <v>46</v>
      </c>
      <c r="B106" s="51" t="s">
        <v>101</v>
      </c>
      <c r="C106" s="52"/>
      <c r="D106" s="66" t="s">
        <v>411</v>
      </c>
      <c r="E106" s="66" t="s">
        <v>63</v>
      </c>
      <c r="F106" s="61" t="s">
        <v>378</v>
      </c>
      <c r="G106" s="62">
        <v>0.25</v>
      </c>
      <c r="H106" s="61" t="s">
        <v>412</v>
      </c>
      <c r="I106" s="63" t="s">
        <v>413</v>
      </c>
      <c r="J106" s="70" t="s">
        <v>414</v>
      </c>
    </row>
    <row r="107" spans="1:11" s="42" customFormat="1">
      <c r="A107" s="152" t="s">
        <v>415</v>
      </c>
      <c r="B107" s="153"/>
      <c r="C107" s="153"/>
      <c r="D107" s="153"/>
      <c r="E107" s="153"/>
      <c r="F107" s="153"/>
      <c r="G107" s="153"/>
      <c r="H107" s="153"/>
      <c r="I107" s="153"/>
      <c r="J107" s="154"/>
      <c r="K107" s="34"/>
    </row>
    <row r="108" spans="1:11" s="42" customFormat="1">
      <c r="A108" s="43" t="s">
        <v>38</v>
      </c>
      <c r="B108" s="44" t="s">
        <v>39</v>
      </c>
      <c r="C108" s="45">
        <v>2026</v>
      </c>
      <c r="D108" s="44" t="s">
        <v>40</v>
      </c>
      <c r="E108" s="44" t="s">
        <v>41</v>
      </c>
      <c r="F108" s="45" t="s">
        <v>0</v>
      </c>
      <c r="G108" s="45" t="s">
        <v>42</v>
      </c>
      <c r="H108" s="45" t="s">
        <v>43</v>
      </c>
      <c r="I108" s="46" t="s">
        <v>44</v>
      </c>
      <c r="J108" s="47" t="s">
        <v>45</v>
      </c>
      <c r="K108" s="34"/>
    </row>
    <row r="109" spans="1:11" s="42" customFormat="1" ht="28.8">
      <c r="A109" s="56" t="s">
        <v>68</v>
      </c>
      <c r="B109" s="51" t="s">
        <v>206</v>
      </c>
      <c r="C109" s="52"/>
      <c r="D109" s="51" t="s">
        <v>416</v>
      </c>
      <c r="E109" s="51" t="s">
        <v>417</v>
      </c>
      <c r="F109" s="52" t="s">
        <v>378</v>
      </c>
      <c r="G109" s="126">
        <v>0.29166666666666702</v>
      </c>
      <c r="H109" s="52" t="s">
        <v>418</v>
      </c>
      <c r="I109" s="54" t="s">
        <v>419</v>
      </c>
      <c r="J109" s="55" t="s">
        <v>420</v>
      </c>
      <c r="K109" s="34"/>
    </row>
    <row r="110" spans="1:11" ht="31.65" customHeight="1">
      <c r="A110" s="56" t="s">
        <v>68</v>
      </c>
      <c r="B110" s="49" t="s">
        <v>327</v>
      </c>
      <c r="C110" s="50"/>
      <c r="D110" s="66"/>
      <c r="E110" s="66"/>
      <c r="F110" s="61"/>
      <c r="G110" s="62"/>
      <c r="H110" s="67"/>
      <c r="I110" s="63"/>
      <c r="J110" s="70"/>
    </row>
    <row r="111" spans="1:11" ht="28.8">
      <c r="A111" s="56" t="s">
        <v>46</v>
      </c>
      <c r="B111" s="51" t="s">
        <v>421</v>
      </c>
      <c r="C111" s="52"/>
      <c r="D111" s="66" t="s">
        <v>422</v>
      </c>
      <c r="E111" s="66" t="s">
        <v>423</v>
      </c>
      <c r="F111" s="61" t="s">
        <v>424</v>
      </c>
      <c r="G111" s="62">
        <v>0.25</v>
      </c>
      <c r="H111" s="67" t="s">
        <v>425</v>
      </c>
      <c r="I111" s="63" t="s">
        <v>426</v>
      </c>
      <c r="J111" s="64" t="s">
        <v>427</v>
      </c>
    </row>
    <row r="112" spans="1:11" ht="15.6">
      <c r="A112" s="56"/>
      <c r="B112" s="49" t="s">
        <v>421</v>
      </c>
      <c r="C112" s="127"/>
      <c r="D112" s="86" t="s">
        <v>428</v>
      </c>
      <c r="E112" s="49"/>
      <c r="F112" s="50"/>
      <c r="G112" s="50"/>
      <c r="H112" s="50"/>
      <c r="I112" s="78"/>
      <c r="J112" s="106"/>
    </row>
    <row r="113" spans="1:10">
      <c r="A113" s="56"/>
      <c r="B113" s="49" t="s">
        <v>339</v>
      </c>
      <c r="C113" s="50"/>
      <c r="D113" s="49"/>
      <c r="E113" s="49"/>
      <c r="F113" s="50"/>
      <c r="G113" s="50"/>
      <c r="H113" s="50"/>
      <c r="I113" s="78"/>
      <c r="J113" s="106"/>
    </row>
    <row r="114" spans="1:10">
      <c r="A114" s="56"/>
      <c r="B114" s="49" t="s">
        <v>429</v>
      </c>
      <c r="C114" s="50"/>
      <c r="D114" s="49"/>
      <c r="E114" s="49"/>
      <c r="F114" s="50"/>
      <c r="G114" s="50"/>
      <c r="H114" s="50"/>
      <c r="I114" s="78"/>
      <c r="J114" s="106"/>
    </row>
    <row r="115" spans="1:10">
      <c r="A115" s="56"/>
      <c r="B115" s="49" t="s">
        <v>429</v>
      </c>
      <c r="C115" s="50"/>
      <c r="D115" s="49" t="s">
        <v>430</v>
      </c>
      <c r="E115" s="49"/>
      <c r="F115" s="50"/>
      <c r="G115" s="50"/>
      <c r="H115" s="50"/>
      <c r="I115" s="78"/>
      <c r="J115" s="106"/>
    </row>
    <row r="116" spans="1:10" ht="15.6">
      <c r="A116" s="128"/>
      <c r="B116" s="129" t="s">
        <v>431</v>
      </c>
      <c r="C116" s="127"/>
      <c r="D116" s="86"/>
      <c r="E116" s="130"/>
      <c r="F116" s="131"/>
      <c r="G116" s="132"/>
      <c r="H116" s="131"/>
      <c r="I116" s="133"/>
      <c r="J116" s="134"/>
    </row>
    <row r="117" spans="1:10" ht="15.6">
      <c r="A117" s="128"/>
      <c r="B117" s="129" t="s">
        <v>431</v>
      </c>
      <c r="C117" s="127"/>
      <c r="D117" s="86" t="s">
        <v>432</v>
      </c>
      <c r="E117" s="130"/>
      <c r="F117" s="131"/>
      <c r="G117" s="132"/>
      <c r="H117" s="131"/>
      <c r="I117" s="133"/>
      <c r="J117" s="134"/>
    </row>
    <row r="118" spans="1:10" ht="15" thickBot="1">
      <c r="A118" s="135"/>
      <c r="B118" s="136" t="s">
        <v>433</v>
      </c>
      <c r="C118" s="137"/>
      <c r="D118" s="138"/>
      <c r="E118" s="138"/>
      <c r="F118" s="139"/>
      <c r="G118" s="140"/>
      <c r="H118" s="139"/>
      <c r="I118" s="141"/>
      <c r="J118" s="142"/>
    </row>
  </sheetData>
  <mergeCells count="19">
    <mergeCell ref="A107:J107"/>
    <mergeCell ref="A54:J54"/>
    <mergeCell ref="A62:J62"/>
    <mergeCell ref="A68:J68"/>
    <mergeCell ref="A82:J82"/>
    <mergeCell ref="A92:J92"/>
    <mergeCell ref="A101:J101"/>
    <mergeCell ref="A43:J43"/>
    <mergeCell ref="A1:J4"/>
    <mergeCell ref="A5:J5"/>
    <mergeCell ref="B7:D7"/>
    <mergeCell ref="F7:H7"/>
    <mergeCell ref="I7:J7"/>
    <mergeCell ref="A9:J9"/>
    <mergeCell ref="A11:B11"/>
    <mergeCell ref="A12:J12"/>
    <mergeCell ref="A19:J19"/>
    <mergeCell ref="A26:J26"/>
    <mergeCell ref="A33:J33"/>
  </mergeCells>
  <hyperlinks>
    <hyperlink ref="H70" r:id="rId1" xr:uid="{61F5BC0B-5A10-40E1-B4DC-87E53A4CC55D}"/>
    <hyperlink ref="D38" r:id="rId2" tooltip="https://publicholidays.co.za/easter/" xr:uid="{4CF60642-DE8F-4057-B075-D399042B8860}"/>
    <hyperlink ref="D46" r:id="rId3" tooltip="https://publicholidays.co.za/workers-day/" xr:uid="{CADD89E8-F20D-4AFF-853F-37344AF8E385}"/>
    <hyperlink ref="D112" r:id="rId4" tooltip="https://publicholidays.co.za/day-of-reconciliation/" xr:uid="{5BECFA88-EF73-4285-8EFE-C654ACF199E9}"/>
    <hyperlink ref="D117" r:id="rId5" tooltip="https://publicholidays.co.za/day-of-goodwill/" xr:uid="{5DDF8D61-219F-4036-B9F4-7F36F22DB214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B69C-6724-4E4F-B210-B7A2A028B7F6}">
  <dimension ref="A1:X101"/>
  <sheetViews>
    <sheetView zoomScaleNormal="100" workbookViewId="0">
      <selection activeCell="E18" sqref="E18"/>
    </sheetView>
  </sheetViews>
  <sheetFormatPr defaultRowHeight="14.4"/>
  <cols>
    <col min="1" max="1" width="8.44140625" customWidth="1"/>
    <col min="2" max="2" width="6.44140625" style="2" bestFit="1" customWidth="1"/>
    <col min="3" max="3" width="8.44140625" style="2" bestFit="1" customWidth="1"/>
    <col min="11" max="11" width="4.5546875" customWidth="1"/>
    <col min="12" max="12" width="8.44140625" customWidth="1"/>
  </cols>
  <sheetData>
    <row r="1" spans="1:21" ht="16.2" thickBot="1">
      <c r="A1" s="164" t="s">
        <v>26</v>
      </c>
      <c r="B1" s="165"/>
      <c r="C1" s="165"/>
      <c r="D1" s="165"/>
      <c r="E1" s="165"/>
      <c r="F1" s="165"/>
      <c r="G1" s="165"/>
      <c r="H1" s="165"/>
      <c r="I1" s="165"/>
      <c r="J1" s="166"/>
      <c r="L1" s="167" t="s">
        <v>27</v>
      </c>
      <c r="M1" s="168"/>
      <c r="N1" s="168"/>
      <c r="O1" s="168"/>
      <c r="P1" s="168"/>
      <c r="Q1" s="168"/>
      <c r="R1" s="168"/>
      <c r="S1" s="168"/>
      <c r="T1" s="168"/>
      <c r="U1" s="169"/>
    </row>
    <row r="3" spans="1:21" s="14" customFormat="1" ht="43.2">
      <c r="B3" s="13"/>
      <c r="C3" s="13"/>
      <c r="D3" s="15" t="s">
        <v>1</v>
      </c>
      <c r="E3" s="15" t="s">
        <v>2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7</v>
      </c>
      <c r="O3" s="15" t="s">
        <v>1</v>
      </c>
      <c r="P3" s="15" t="s">
        <v>2</v>
      </c>
      <c r="Q3" s="15" t="s">
        <v>4</v>
      </c>
      <c r="R3" s="15" t="s">
        <v>5</v>
      </c>
      <c r="S3" s="15" t="s">
        <v>6</v>
      </c>
      <c r="T3" s="15" t="s">
        <v>7</v>
      </c>
      <c r="U3" s="15" t="s">
        <v>7</v>
      </c>
    </row>
    <row r="4" spans="1:21" s="18" customFormat="1" ht="28.8">
      <c r="A4" s="16" t="s">
        <v>14</v>
      </c>
      <c r="B4" s="17" t="s">
        <v>3</v>
      </c>
      <c r="C4" s="17">
        <v>1</v>
      </c>
      <c r="D4" s="17">
        <v>19</v>
      </c>
      <c r="E4" s="17">
        <v>39</v>
      </c>
      <c r="F4" s="16">
        <v>49</v>
      </c>
      <c r="G4" s="16">
        <v>59</v>
      </c>
      <c r="H4" s="16">
        <v>69</v>
      </c>
      <c r="I4" s="16">
        <v>79</v>
      </c>
      <c r="J4" s="16">
        <v>89</v>
      </c>
      <c r="L4" s="19" t="s">
        <v>15</v>
      </c>
      <c r="M4" s="17" t="s">
        <v>3</v>
      </c>
      <c r="N4" s="17">
        <v>1</v>
      </c>
      <c r="O4" s="17">
        <v>19</v>
      </c>
      <c r="P4" s="17">
        <v>39</v>
      </c>
      <c r="Q4" s="16">
        <v>49</v>
      </c>
      <c r="R4" s="16">
        <v>59</v>
      </c>
      <c r="S4" s="16">
        <v>69</v>
      </c>
      <c r="T4" s="16">
        <v>79</v>
      </c>
      <c r="U4" s="16">
        <v>89</v>
      </c>
    </row>
    <row r="5" spans="1:21">
      <c r="B5" s="11">
        <v>10</v>
      </c>
      <c r="C5" s="22">
        <v>1.8055555555555557E-2</v>
      </c>
      <c r="D5" s="22">
        <v>1.8055555555555557E-2</v>
      </c>
      <c r="E5" s="22">
        <v>1.8055555555555557E-2</v>
      </c>
      <c r="F5" s="22">
        <v>2.013888888888889E-2</v>
      </c>
      <c r="G5" s="22">
        <v>2.2222222222222223E-2</v>
      </c>
      <c r="H5" s="22">
        <v>2.3958333333333335E-2</v>
      </c>
      <c r="I5" s="22">
        <v>2.5520833333333336E-2</v>
      </c>
      <c r="J5" s="22">
        <v>0</v>
      </c>
      <c r="M5" s="11">
        <v>10</v>
      </c>
      <c r="N5" s="23">
        <v>2.2569444444444444E-2</v>
      </c>
      <c r="O5" s="23">
        <v>2.2569444444444444E-2</v>
      </c>
      <c r="P5" s="23">
        <v>2.2569444444444444E-2</v>
      </c>
      <c r="Q5" s="23">
        <v>2.3958333333333331E-2</v>
      </c>
      <c r="R5" s="23">
        <v>2.5000000000000001E-2</v>
      </c>
      <c r="S5" s="23">
        <v>2.5694444444444443E-2</v>
      </c>
      <c r="T5" s="23">
        <v>2.6388888888888889E-2</v>
      </c>
      <c r="U5" s="23">
        <v>0</v>
      </c>
    </row>
    <row r="6" spans="1:21">
      <c r="B6" s="11">
        <v>9</v>
      </c>
      <c r="C6" s="22">
        <v>2.013888888888889E-2</v>
      </c>
      <c r="D6" s="22">
        <v>2.013888888888889E-2</v>
      </c>
      <c r="E6" s="22">
        <v>2.013888888888889E-2</v>
      </c>
      <c r="F6" s="22">
        <v>2.1961805555555557E-2</v>
      </c>
      <c r="G6" s="22">
        <v>2.3784722222222224E-2</v>
      </c>
      <c r="H6" s="22">
        <v>2.5260416666666667E-2</v>
      </c>
      <c r="I6" s="22">
        <v>2.6649305555555558E-2</v>
      </c>
      <c r="J6" s="22">
        <v>0</v>
      </c>
      <c r="M6" s="11">
        <v>9</v>
      </c>
      <c r="N6" s="23">
        <v>2.4045138888888887E-2</v>
      </c>
      <c r="O6" s="23">
        <v>2.4045138888888887E-2</v>
      </c>
      <c r="P6" s="23">
        <v>2.4045138888888887E-2</v>
      </c>
      <c r="Q6" s="23">
        <v>2.5260416666666664E-2</v>
      </c>
      <c r="R6" s="23">
        <v>2.6215277777777775E-2</v>
      </c>
      <c r="S6" s="23">
        <v>2.6822916666666665E-2</v>
      </c>
      <c r="T6" s="23">
        <v>2.7430555555555555E-2</v>
      </c>
      <c r="U6" s="23">
        <v>0</v>
      </c>
    </row>
    <row r="7" spans="1:21">
      <c r="B7" s="11">
        <v>8</v>
      </c>
      <c r="C7" s="22">
        <v>2.2222222222222223E-2</v>
      </c>
      <c r="D7" s="22">
        <v>2.2222222222222223E-2</v>
      </c>
      <c r="E7" s="22">
        <v>2.2222222222222223E-2</v>
      </c>
      <c r="F7" s="22">
        <v>2.3784722222222224E-2</v>
      </c>
      <c r="G7" s="22">
        <v>2.5347222222222226E-2</v>
      </c>
      <c r="H7" s="22">
        <v>2.6562499999999999E-2</v>
      </c>
      <c r="I7" s="22">
        <v>2.777777777777778E-2</v>
      </c>
      <c r="J7" s="22">
        <v>0</v>
      </c>
      <c r="M7" s="11">
        <v>8</v>
      </c>
      <c r="N7" s="23">
        <v>2.5520833333333333E-2</v>
      </c>
      <c r="O7" s="23">
        <v>2.5520833333333333E-2</v>
      </c>
      <c r="P7" s="23">
        <v>2.5520833333333333E-2</v>
      </c>
      <c r="Q7" s="23">
        <v>2.6562499999999999E-2</v>
      </c>
      <c r="R7" s="23">
        <v>2.7430555555555552E-2</v>
      </c>
      <c r="S7" s="23">
        <v>2.7951388888888887E-2</v>
      </c>
      <c r="T7" s="23">
        <v>2.8472222222222222E-2</v>
      </c>
      <c r="U7" s="23">
        <v>0</v>
      </c>
    </row>
    <row r="8" spans="1:21">
      <c r="B8" s="11">
        <v>7</v>
      </c>
      <c r="C8" s="22">
        <v>2.4305555555555556E-2</v>
      </c>
      <c r="D8" s="22">
        <v>2.4305555555555556E-2</v>
      </c>
      <c r="E8" s="22">
        <v>2.4305555555555556E-2</v>
      </c>
      <c r="F8" s="22">
        <v>2.5607638888888892E-2</v>
      </c>
      <c r="G8" s="22">
        <v>2.6909722222222227E-2</v>
      </c>
      <c r="H8" s="22">
        <v>2.7864583333333331E-2</v>
      </c>
      <c r="I8" s="22">
        <v>2.8906250000000001E-2</v>
      </c>
      <c r="J8" s="22">
        <v>0</v>
      </c>
      <c r="M8" s="11">
        <v>7</v>
      </c>
      <c r="N8" s="23">
        <v>2.6996527777777779E-2</v>
      </c>
      <c r="O8" s="23">
        <v>2.6996527777777779E-2</v>
      </c>
      <c r="P8" s="23">
        <v>2.6996527777777779E-2</v>
      </c>
      <c r="Q8" s="23">
        <v>2.7864583333333328E-2</v>
      </c>
      <c r="R8" s="23">
        <v>2.8645833333333329E-2</v>
      </c>
      <c r="S8" s="23">
        <v>2.9079861111111108E-2</v>
      </c>
      <c r="T8" s="23">
        <v>2.9513888888888888E-2</v>
      </c>
      <c r="U8" s="23">
        <v>0</v>
      </c>
    </row>
    <row r="9" spans="1:21">
      <c r="B9" s="11">
        <v>6</v>
      </c>
      <c r="C9" s="22">
        <v>2.6388888888888889E-2</v>
      </c>
      <c r="D9" s="22">
        <v>2.6388888888888889E-2</v>
      </c>
      <c r="E9" s="22">
        <v>2.6388888888888889E-2</v>
      </c>
      <c r="F9" s="22">
        <v>2.7430555555555559E-2</v>
      </c>
      <c r="G9" s="22">
        <v>2.8472222222222229E-2</v>
      </c>
      <c r="H9" s="22">
        <v>2.9166666666666664E-2</v>
      </c>
      <c r="I9" s="22">
        <v>3.0034722222222223E-2</v>
      </c>
      <c r="J9" s="22">
        <v>0</v>
      </c>
      <c r="M9" s="11">
        <v>6</v>
      </c>
      <c r="N9" s="23">
        <v>2.8472222222222225E-2</v>
      </c>
      <c r="O9" s="23">
        <v>2.8472222222222225E-2</v>
      </c>
      <c r="P9" s="23">
        <v>2.8472222222222225E-2</v>
      </c>
      <c r="Q9" s="23">
        <v>2.916666666666666E-2</v>
      </c>
      <c r="R9" s="23">
        <v>2.9861111111111106E-2</v>
      </c>
      <c r="S9" s="23">
        <v>3.020833333333333E-2</v>
      </c>
      <c r="T9" s="23">
        <v>3.0555555555555555E-2</v>
      </c>
      <c r="U9" s="23">
        <v>0</v>
      </c>
    </row>
    <row r="10" spans="1:21">
      <c r="B10" s="11">
        <v>5</v>
      </c>
      <c r="C10" s="22">
        <v>2.8472222222222222E-2</v>
      </c>
      <c r="D10" s="22">
        <v>2.8472222222222222E-2</v>
      </c>
      <c r="E10" s="22">
        <v>2.8472222222222222E-2</v>
      </c>
      <c r="F10" s="22">
        <v>2.9253472222222226E-2</v>
      </c>
      <c r="G10" s="22">
        <v>3.003472222222223E-2</v>
      </c>
      <c r="H10" s="22">
        <v>3.0468749999999999E-2</v>
      </c>
      <c r="I10" s="22">
        <v>3.1163194444444445E-2</v>
      </c>
      <c r="J10" s="22">
        <v>0</v>
      </c>
      <c r="M10" s="11">
        <v>5</v>
      </c>
      <c r="N10" s="23">
        <v>2.9947916666666671E-2</v>
      </c>
      <c r="O10" s="23">
        <v>2.9947916666666671E-2</v>
      </c>
      <c r="P10" s="23">
        <v>2.9947916666666671E-2</v>
      </c>
      <c r="Q10" s="23">
        <v>3.0468749999999999E-2</v>
      </c>
      <c r="R10" s="23">
        <v>3.1076388888888883E-2</v>
      </c>
      <c r="S10" s="23">
        <v>3.1336805555555555E-2</v>
      </c>
      <c r="T10" s="23">
        <v>3.1597222222222221E-2</v>
      </c>
      <c r="U10" s="23">
        <v>0</v>
      </c>
    </row>
    <row r="11" spans="1:21">
      <c r="B11" s="11">
        <v>4</v>
      </c>
      <c r="C11" s="22">
        <v>3.0555555555555555E-2</v>
      </c>
      <c r="D11" s="22">
        <v>3.0555555555555555E-2</v>
      </c>
      <c r="E11" s="22">
        <v>3.0555555555555555E-2</v>
      </c>
      <c r="F11" s="22">
        <v>3.1076388888888893E-2</v>
      </c>
      <c r="G11" s="22">
        <v>3.1597222222222228E-2</v>
      </c>
      <c r="H11" s="22">
        <v>3.1770833333333331E-2</v>
      </c>
      <c r="I11" s="22">
        <v>3.229166666666667E-2</v>
      </c>
      <c r="J11" s="22">
        <v>0</v>
      </c>
      <c r="M11" s="11">
        <v>4</v>
      </c>
      <c r="N11" s="23">
        <v>3.1423611111111117E-2</v>
      </c>
      <c r="O11" s="23">
        <v>3.1423611111111117E-2</v>
      </c>
      <c r="P11" s="23">
        <v>3.1423611111111117E-2</v>
      </c>
      <c r="Q11" s="23">
        <v>3.1770833333333325E-2</v>
      </c>
      <c r="R11" s="23">
        <v>3.2291666666666663E-2</v>
      </c>
      <c r="S11" s="23">
        <v>3.246527777777778E-2</v>
      </c>
      <c r="T11" s="23">
        <v>3.2638888888888891E-2</v>
      </c>
      <c r="U11" s="23">
        <v>0</v>
      </c>
    </row>
    <row r="12" spans="1:21">
      <c r="B12" s="11">
        <v>3</v>
      </c>
      <c r="C12" s="22">
        <v>3.2638888888888891E-2</v>
      </c>
      <c r="D12" s="22">
        <v>3.2638888888888891E-2</v>
      </c>
      <c r="E12" s="22">
        <v>3.2638888888888891E-2</v>
      </c>
      <c r="F12" s="22">
        <v>3.2899305555555557E-2</v>
      </c>
      <c r="G12" s="22">
        <v>3.3159722222222229E-2</v>
      </c>
      <c r="H12" s="22">
        <v>3.3072916666666667E-2</v>
      </c>
      <c r="I12" s="22">
        <v>3.3420138888888895E-2</v>
      </c>
      <c r="J12" s="22">
        <v>0</v>
      </c>
      <c r="M12" s="11">
        <v>3</v>
      </c>
      <c r="N12" s="23">
        <v>3.2899305555555564E-2</v>
      </c>
      <c r="O12" s="23">
        <v>3.2899305555555564E-2</v>
      </c>
      <c r="P12" s="23">
        <v>3.2899305555555564E-2</v>
      </c>
      <c r="Q12" s="23">
        <v>3.307291666666666E-2</v>
      </c>
      <c r="R12" s="23">
        <v>3.3506944444444443E-2</v>
      </c>
      <c r="S12" s="23">
        <v>3.3593749999999999E-2</v>
      </c>
      <c r="T12" s="23">
        <v>3.3680555555555561E-2</v>
      </c>
      <c r="U12" s="23">
        <v>0</v>
      </c>
    </row>
    <row r="13" spans="1:21">
      <c r="B13" s="11">
        <v>2</v>
      </c>
      <c r="C13" s="22">
        <v>3.4722222222222224E-2</v>
      </c>
      <c r="D13" s="22">
        <v>3.4722222222222224E-2</v>
      </c>
      <c r="E13" s="22">
        <v>3.4722222222222224E-2</v>
      </c>
      <c r="F13" s="22">
        <v>3.4722222222222224E-2</v>
      </c>
      <c r="G13" s="22">
        <v>3.4722222222222231E-2</v>
      </c>
      <c r="H13" s="22">
        <v>3.4722222222222217E-2</v>
      </c>
      <c r="I13" s="22">
        <v>3.4722222222222217E-2</v>
      </c>
      <c r="J13" s="22">
        <v>0</v>
      </c>
      <c r="M13" s="11">
        <v>2</v>
      </c>
      <c r="N13" s="23">
        <v>3.4027777777777789E-2</v>
      </c>
      <c r="O13" s="23">
        <v>3.4027777777777789E-2</v>
      </c>
      <c r="P13" s="23">
        <v>3.4027777777777789E-2</v>
      </c>
      <c r="Q13" s="23">
        <v>3.4201388888888885E-2</v>
      </c>
      <c r="R13" s="23">
        <v>3.4722222222222224E-2</v>
      </c>
      <c r="S13" s="23">
        <v>3.4722222222222231E-2</v>
      </c>
      <c r="T13" s="23">
        <v>3.4722222222222231E-2</v>
      </c>
      <c r="U13" s="23">
        <v>0</v>
      </c>
    </row>
    <row r="14" spans="1:21" s="146" customFormat="1" ht="18">
      <c r="B14" s="11">
        <v>1</v>
      </c>
      <c r="C14" s="11" t="s">
        <v>513</v>
      </c>
      <c r="D14" s="11" t="s">
        <v>513</v>
      </c>
      <c r="E14" s="11" t="s">
        <v>513</v>
      </c>
      <c r="F14" s="11" t="s">
        <v>513</v>
      </c>
      <c r="G14" s="11" t="s">
        <v>513</v>
      </c>
      <c r="H14" s="11" t="s">
        <v>513</v>
      </c>
      <c r="I14" s="11" t="s">
        <v>513</v>
      </c>
      <c r="J14" s="22"/>
      <c r="M14" s="11">
        <v>1</v>
      </c>
      <c r="N14" s="11" t="s">
        <v>513</v>
      </c>
      <c r="O14" s="11" t="s">
        <v>513</v>
      </c>
      <c r="P14" s="11" t="s">
        <v>513</v>
      </c>
      <c r="Q14" s="11" t="s">
        <v>513</v>
      </c>
      <c r="R14" s="11" t="s">
        <v>513</v>
      </c>
      <c r="S14" s="11" t="s">
        <v>513</v>
      </c>
      <c r="T14" s="11" t="s">
        <v>513</v>
      </c>
      <c r="U14" s="22"/>
    </row>
    <row r="15" spans="1:21">
      <c r="C15"/>
    </row>
    <row r="16" spans="1:21" s="24" customFormat="1" ht="28.8">
      <c r="A16" s="16" t="s">
        <v>16</v>
      </c>
      <c r="B16" s="17" t="s">
        <v>3</v>
      </c>
      <c r="C16" s="17">
        <v>1</v>
      </c>
      <c r="D16" s="17">
        <v>19</v>
      </c>
      <c r="E16" s="17">
        <v>39</v>
      </c>
      <c r="F16" s="16">
        <v>49</v>
      </c>
      <c r="G16" s="16">
        <v>59</v>
      </c>
      <c r="H16" s="16">
        <v>69</v>
      </c>
      <c r="I16" s="16">
        <v>79</v>
      </c>
      <c r="J16" s="16">
        <v>89</v>
      </c>
      <c r="L16" s="19" t="s">
        <v>17</v>
      </c>
      <c r="M16" s="17" t="s">
        <v>3</v>
      </c>
      <c r="N16" s="17">
        <v>1</v>
      </c>
      <c r="O16" s="17">
        <v>19</v>
      </c>
      <c r="P16" s="17">
        <v>39</v>
      </c>
      <c r="Q16" s="16">
        <v>49</v>
      </c>
      <c r="R16" s="16">
        <v>59</v>
      </c>
      <c r="S16" s="16">
        <v>69</v>
      </c>
      <c r="T16" s="16">
        <v>79</v>
      </c>
      <c r="U16" s="16">
        <v>89</v>
      </c>
    </row>
    <row r="17" spans="1:24">
      <c r="B17" s="11">
        <v>10</v>
      </c>
      <c r="C17" s="22">
        <v>3.6111111111111115E-2</v>
      </c>
      <c r="D17" s="22">
        <v>3.6111111111111115E-2</v>
      </c>
      <c r="E17" s="22">
        <v>3.6111111111111115E-2</v>
      </c>
      <c r="F17" s="22">
        <v>4.027777777777778E-2</v>
      </c>
      <c r="G17" s="22">
        <v>4.4444444444444446E-2</v>
      </c>
      <c r="H17" s="22">
        <v>4.791666666666667E-2</v>
      </c>
      <c r="I17" s="22">
        <v>5.1041666666666673E-2</v>
      </c>
      <c r="J17" s="22"/>
      <c r="M17" s="11">
        <v>10</v>
      </c>
      <c r="N17" s="23">
        <v>4.5138888888888888E-2</v>
      </c>
      <c r="O17" s="23">
        <v>4.5138888888888888E-2</v>
      </c>
      <c r="P17" s="23">
        <v>4.5138888888888888E-2</v>
      </c>
      <c r="Q17" s="22">
        <v>4.7916666666666663E-2</v>
      </c>
      <c r="R17" s="22">
        <v>0.05</v>
      </c>
      <c r="S17" s="22">
        <v>5.1388888888888887E-2</v>
      </c>
      <c r="T17" s="22">
        <v>5.2777777777777778E-2</v>
      </c>
      <c r="U17" s="22"/>
    </row>
    <row r="18" spans="1:24">
      <c r="A18" s="147"/>
      <c r="B18" s="11">
        <v>9</v>
      </c>
      <c r="C18" s="22">
        <v>4.027777777777778E-2</v>
      </c>
      <c r="D18" s="22">
        <v>4.027777777777778E-2</v>
      </c>
      <c r="E18" s="22">
        <v>4.027777777777778E-2</v>
      </c>
      <c r="F18" s="22">
        <v>4.3923611111111115E-2</v>
      </c>
      <c r="G18" s="22">
        <v>4.7569444444444449E-2</v>
      </c>
      <c r="H18" s="22">
        <v>5.0520833333333334E-2</v>
      </c>
      <c r="I18" s="22">
        <v>5.3298611111111116E-2</v>
      </c>
      <c r="J18" s="22"/>
      <c r="M18" s="11">
        <v>9</v>
      </c>
      <c r="N18" s="23">
        <v>4.8090277777777773E-2</v>
      </c>
      <c r="O18" s="23">
        <v>4.8090277777777773E-2</v>
      </c>
      <c r="P18" s="23">
        <v>4.8090277777777773E-2</v>
      </c>
      <c r="Q18" s="22">
        <v>5.0520833333333327E-2</v>
      </c>
      <c r="R18" s="22">
        <v>5.243055555555555E-2</v>
      </c>
      <c r="S18" s="22">
        <v>5.364583333333333E-2</v>
      </c>
      <c r="T18" s="22">
        <v>5.486111111111111E-2</v>
      </c>
      <c r="U18" s="22"/>
    </row>
    <row r="19" spans="1:24">
      <c r="A19" s="147"/>
      <c r="B19" s="11">
        <v>8</v>
      </c>
      <c r="C19" s="22">
        <v>4.4444444444444446E-2</v>
      </c>
      <c r="D19" s="22">
        <v>4.4444444444444446E-2</v>
      </c>
      <c r="E19" s="22">
        <v>4.4444444444444446E-2</v>
      </c>
      <c r="F19" s="22">
        <v>4.7569444444444449E-2</v>
      </c>
      <c r="G19" s="22">
        <v>5.0694444444444452E-2</v>
      </c>
      <c r="H19" s="22">
        <v>5.3124999999999999E-2</v>
      </c>
      <c r="I19" s="22">
        <v>5.5555555555555559E-2</v>
      </c>
      <c r="J19" s="22"/>
      <c r="M19" s="11">
        <v>8</v>
      </c>
      <c r="N19" s="23">
        <v>5.1041666666666666E-2</v>
      </c>
      <c r="O19" s="23">
        <v>5.1041666666666666E-2</v>
      </c>
      <c r="P19" s="23">
        <v>5.1041666666666666E-2</v>
      </c>
      <c r="Q19" s="22">
        <v>5.3124999999999999E-2</v>
      </c>
      <c r="R19" s="22">
        <v>5.4861111111111104E-2</v>
      </c>
      <c r="S19" s="22">
        <v>5.5902777777777773E-2</v>
      </c>
      <c r="T19" s="22">
        <v>5.6944444444444443E-2</v>
      </c>
      <c r="U19" s="22"/>
    </row>
    <row r="20" spans="1:24">
      <c r="A20" s="147"/>
      <c r="B20" s="11">
        <v>7</v>
      </c>
      <c r="C20" s="22">
        <v>4.8611111111111112E-2</v>
      </c>
      <c r="D20" s="22">
        <v>4.8611111111111112E-2</v>
      </c>
      <c r="E20" s="22">
        <v>4.8611111111111112E-2</v>
      </c>
      <c r="F20" s="22">
        <v>5.1215277777777783E-2</v>
      </c>
      <c r="G20" s="22">
        <v>5.3819444444444454E-2</v>
      </c>
      <c r="H20" s="22">
        <v>5.5729166666666663E-2</v>
      </c>
      <c r="I20" s="22">
        <v>5.7812500000000003E-2</v>
      </c>
      <c r="J20" s="22"/>
      <c r="M20" s="11">
        <v>7</v>
      </c>
      <c r="N20" s="23">
        <v>5.3993055555555558E-2</v>
      </c>
      <c r="O20" s="23">
        <v>5.3993055555555558E-2</v>
      </c>
      <c r="P20" s="23">
        <v>5.3993055555555558E-2</v>
      </c>
      <c r="Q20" s="22">
        <v>5.5729166666666656E-2</v>
      </c>
      <c r="R20" s="22">
        <v>5.7291666666666657E-2</v>
      </c>
      <c r="S20" s="22">
        <v>5.8159722222222217E-2</v>
      </c>
      <c r="T20" s="22">
        <v>5.9027777777777776E-2</v>
      </c>
      <c r="U20" s="22"/>
    </row>
    <row r="21" spans="1:24">
      <c r="A21" s="147"/>
      <c r="B21" s="11">
        <v>6</v>
      </c>
      <c r="C21" s="22">
        <v>5.2777777777777778E-2</v>
      </c>
      <c r="D21" s="22">
        <v>5.2777777777777778E-2</v>
      </c>
      <c r="E21" s="22">
        <v>5.2777777777777778E-2</v>
      </c>
      <c r="F21" s="22">
        <v>5.4861111111111117E-2</v>
      </c>
      <c r="G21" s="22">
        <v>5.6944444444444457E-2</v>
      </c>
      <c r="H21" s="22">
        <v>5.8333333333333327E-2</v>
      </c>
      <c r="I21" s="22">
        <v>6.0069444444444446E-2</v>
      </c>
      <c r="J21" s="22"/>
      <c r="M21" s="11">
        <v>6</v>
      </c>
      <c r="N21" s="23">
        <v>5.694444444444445E-2</v>
      </c>
      <c r="O21" s="23">
        <v>5.694444444444445E-2</v>
      </c>
      <c r="P21" s="23">
        <v>5.694444444444445E-2</v>
      </c>
      <c r="Q21" s="22">
        <v>5.833333333333332E-2</v>
      </c>
      <c r="R21" s="22">
        <v>5.9722222222222211E-2</v>
      </c>
      <c r="S21" s="22">
        <v>6.041666666666666E-2</v>
      </c>
      <c r="T21" s="22">
        <v>6.1111111111111109E-2</v>
      </c>
      <c r="U21" s="22"/>
    </row>
    <row r="22" spans="1:24">
      <c r="A22" s="147"/>
      <c r="B22" s="11">
        <v>5</v>
      </c>
      <c r="C22" s="22">
        <v>5.6944444444444443E-2</v>
      </c>
      <c r="D22" s="22">
        <v>5.6944444444444443E-2</v>
      </c>
      <c r="E22" s="22">
        <v>5.6944444444444443E-2</v>
      </c>
      <c r="F22" s="22">
        <v>5.8506944444444452E-2</v>
      </c>
      <c r="G22" s="22">
        <v>6.006944444444446E-2</v>
      </c>
      <c r="H22" s="22">
        <v>6.0937499999999999E-2</v>
      </c>
      <c r="I22" s="22">
        <v>6.232638888888889E-2</v>
      </c>
      <c r="J22" s="22"/>
      <c r="M22" s="11">
        <v>5</v>
      </c>
      <c r="N22" s="23">
        <v>5.9895833333333343E-2</v>
      </c>
      <c r="O22" s="23">
        <v>5.9895833333333343E-2</v>
      </c>
      <c r="P22" s="23">
        <v>5.9895833333333343E-2</v>
      </c>
      <c r="Q22" s="22">
        <v>6.0937499999999999E-2</v>
      </c>
      <c r="R22" s="22">
        <v>6.2152777777777765E-2</v>
      </c>
      <c r="S22" s="22">
        <v>6.267361111111111E-2</v>
      </c>
      <c r="T22" s="22">
        <v>6.3194444444444442E-2</v>
      </c>
      <c r="U22" s="22"/>
    </row>
    <row r="23" spans="1:24">
      <c r="A23" s="147"/>
      <c r="B23" s="11">
        <v>4</v>
      </c>
      <c r="C23" s="22">
        <v>6.1111111111111109E-2</v>
      </c>
      <c r="D23" s="22">
        <v>6.1111111111111109E-2</v>
      </c>
      <c r="E23" s="22">
        <v>6.1111111111111109E-2</v>
      </c>
      <c r="F23" s="22">
        <v>6.2152777777777786E-2</v>
      </c>
      <c r="G23" s="22">
        <v>6.3194444444444456E-2</v>
      </c>
      <c r="H23" s="22">
        <v>6.3541666666666663E-2</v>
      </c>
      <c r="I23" s="22">
        <v>6.458333333333334E-2</v>
      </c>
      <c r="J23" s="22"/>
      <c r="M23" s="11">
        <v>4</v>
      </c>
      <c r="N23" s="23">
        <v>6.2847222222222235E-2</v>
      </c>
      <c r="O23" s="23">
        <v>6.2847222222222235E-2</v>
      </c>
      <c r="P23" s="23">
        <v>6.2847222222222235E-2</v>
      </c>
      <c r="Q23" s="22">
        <v>6.3541666666666649E-2</v>
      </c>
      <c r="R23" s="22">
        <v>6.4583333333333326E-2</v>
      </c>
      <c r="S23" s="22">
        <v>6.4930555555555561E-2</v>
      </c>
      <c r="T23" s="22">
        <v>6.5277777777777782E-2</v>
      </c>
      <c r="U23" s="22"/>
    </row>
    <row r="24" spans="1:24">
      <c r="A24" s="147"/>
      <c r="B24" s="11">
        <v>3</v>
      </c>
      <c r="C24" s="22">
        <v>6.5277777777777782E-2</v>
      </c>
      <c r="D24" s="22">
        <v>6.5277777777777782E-2</v>
      </c>
      <c r="E24" s="22">
        <v>6.5277777777777782E-2</v>
      </c>
      <c r="F24" s="22">
        <v>6.5798611111111113E-2</v>
      </c>
      <c r="G24" s="22">
        <v>6.6319444444444459E-2</v>
      </c>
      <c r="H24" s="22">
        <v>6.6145833333333334E-2</v>
      </c>
      <c r="I24" s="22">
        <v>6.684027777777779E-2</v>
      </c>
      <c r="J24" s="22"/>
      <c r="M24" s="11">
        <v>3</v>
      </c>
      <c r="N24" s="23">
        <v>6.5798611111111127E-2</v>
      </c>
      <c r="O24" s="23">
        <v>6.5798611111111127E-2</v>
      </c>
      <c r="P24" s="23">
        <v>6.5798611111111127E-2</v>
      </c>
      <c r="Q24" s="22">
        <v>6.614583333333332E-2</v>
      </c>
      <c r="R24" s="22">
        <v>6.7013888888888887E-2</v>
      </c>
      <c r="S24" s="22">
        <v>6.7187499999999997E-2</v>
      </c>
      <c r="T24" s="22">
        <v>6.7361111111111122E-2</v>
      </c>
      <c r="U24" s="22"/>
    </row>
    <row r="25" spans="1:24">
      <c r="A25" s="147"/>
      <c r="B25" s="11">
        <v>2</v>
      </c>
      <c r="C25" s="22">
        <v>6.9444444444444448E-2</v>
      </c>
      <c r="D25" s="22">
        <v>6.9444444444444448E-2</v>
      </c>
      <c r="E25" s="22">
        <v>6.9444444444444448E-2</v>
      </c>
      <c r="F25" s="22">
        <v>6.9444444444444448E-2</v>
      </c>
      <c r="G25" s="22">
        <v>6.9444444444444461E-2</v>
      </c>
      <c r="H25" s="22">
        <v>6.9444444444444434E-2</v>
      </c>
      <c r="I25" s="22">
        <v>6.9444444444444434E-2</v>
      </c>
      <c r="J25" s="22"/>
      <c r="M25" s="11">
        <v>2</v>
      </c>
      <c r="N25" s="23">
        <v>6.8055555555555577E-2</v>
      </c>
      <c r="O25" s="23">
        <v>6.8055555555555577E-2</v>
      </c>
      <c r="P25" s="23">
        <v>6.8055555555555577E-2</v>
      </c>
      <c r="Q25" s="22">
        <v>6.8402777777777771E-2</v>
      </c>
      <c r="R25" s="22">
        <v>6.9444444444444448E-2</v>
      </c>
      <c r="S25" s="22">
        <v>6.9444444444444461E-2</v>
      </c>
      <c r="T25" s="22">
        <v>6.9444444444444461E-2</v>
      </c>
      <c r="U25" s="22"/>
    </row>
    <row r="26" spans="1:24" s="146" customFormat="1" ht="18">
      <c r="B26" s="11">
        <v>1</v>
      </c>
      <c r="C26" s="11" t="s">
        <v>513</v>
      </c>
      <c r="D26" s="11" t="s">
        <v>513</v>
      </c>
      <c r="E26" s="11" t="s">
        <v>513</v>
      </c>
      <c r="F26" s="11" t="s">
        <v>513</v>
      </c>
      <c r="G26" s="11" t="s">
        <v>513</v>
      </c>
      <c r="H26" s="11" t="s">
        <v>513</v>
      </c>
      <c r="I26" s="11" t="s">
        <v>513</v>
      </c>
      <c r="J26" s="22"/>
      <c r="M26" s="11">
        <v>1</v>
      </c>
      <c r="N26" s="11" t="s">
        <v>513</v>
      </c>
      <c r="O26" s="11" t="s">
        <v>513</v>
      </c>
      <c r="P26" s="11" t="s">
        <v>513</v>
      </c>
      <c r="Q26" s="11" t="s">
        <v>513</v>
      </c>
      <c r="R26" s="11" t="s">
        <v>513</v>
      </c>
      <c r="S26" s="11" t="s">
        <v>513</v>
      </c>
      <c r="T26" s="11" t="s">
        <v>513</v>
      </c>
      <c r="U26" s="22"/>
    </row>
    <row r="27" spans="1:24">
      <c r="C27" s="4"/>
      <c r="D27" s="4"/>
      <c r="E27" s="4"/>
      <c r="F27" s="4"/>
      <c r="G27" s="4"/>
      <c r="H27" s="4"/>
      <c r="I27" s="4"/>
      <c r="J27" s="4"/>
      <c r="M27" s="2"/>
      <c r="N27" s="3"/>
      <c r="O27" s="3"/>
      <c r="P27" s="3"/>
      <c r="Q27" s="4"/>
      <c r="R27" s="4"/>
      <c r="S27" s="4"/>
      <c r="T27" s="4"/>
      <c r="U27" s="4"/>
    </row>
    <row r="28" spans="1:24" ht="28.8">
      <c r="A28" s="148" t="s">
        <v>514</v>
      </c>
      <c r="B28" s="17" t="s">
        <v>3</v>
      </c>
      <c r="C28" s="17">
        <v>1</v>
      </c>
      <c r="D28" s="17">
        <v>19</v>
      </c>
      <c r="E28" s="17">
        <v>39</v>
      </c>
      <c r="F28" s="16">
        <v>49</v>
      </c>
      <c r="G28" s="16">
        <v>59</v>
      </c>
      <c r="H28" s="16">
        <v>69</v>
      </c>
      <c r="I28" s="16">
        <v>79</v>
      </c>
      <c r="J28" s="16">
        <v>89</v>
      </c>
      <c r="K28" s="24"/>
      <c r="L28" s="149" t="s">
        <v>515</v>
      </c>
      <c r="M28" s="17" t="s">
        <v>3</v>
      </c>
      <c r="N28" s="17">
        <v>1</v>
      </c>
      <c r="O28" s="17">
        <v>19</v>
      </c>
      <c r="P28" s="17">
        <v>39</v>
      </c>
      <c r="Q28" s="16">
        <v>49</v>
      </c>
      <c r="R28" s="16">
        <v>59</v>
      </c>
      <c r="S28" s="16">
        <v>69</v>
      </c>
      <c r="T28" s="16">
        <v>79</v>
      </c>
      <c r="U28" s="16">
        <v>89</v>
      </c>
      <c r="W28" s="146"/>
      <c r="X28" s="150"/>
    </row>
    <row r="29" spans="1:24">
      <c r="B29" s="11">
        <v>10</v>
      </c>
      <c r="C29" s="22">
        <v>4.6482222222222223E-2</v>
      </c>
      <c r="D29" s="22">
        <v>4.6482222222222223E-2</v>
      </c>
      <c r="E29" s="22">
        <v>4.6482222222222223E-2</v>
      </c>
      <c r="F29" s="22">
        <v>5.1845555555555554E-2</v>
      </c>
      <c r="G29" s="22">
        <v>5.7208888888888886E-2</v>
      </c>
      <c r="H29" s="22">
        <v>6.1678333333333342E-2</v>
      </c>
      <c r="I29" s="22">
        <v>6.5700833333333347E-2</v>
      </c>
      <c r="J29" s="22"/>
      <c r="M29" s="11">
        <v>10</v>
      </c>
      <c r="N29" s="23">
        <v>5.8102777777777774E-2</v>
      </c>
      <c r="O29" s="23">
        <v>5.8102777777777774E-2</v>
      </c>
      <c r="P29" s="23">
        <v>5.8102777777777774E-2</v>
      </c>
      <c r="Q29" s="23">
        <v>6.1678333333333328E-2</v>
      </c>
      <c r="R29" s="23">
        <v>6.4360000000000001E-2</v>
      </c>
      <c r="S29" s="23">
        <v>6.6147777777777778E-2</v>
      </c>
      <c r="T29" s="23">
        <v>6.7935555555555555E-2</v>
      </c>
      <c r="U29" s="22"/>
    </row>
    <row r="30" spans="1:24">
      <c r="A30" s="147"/>
      <c r="B30" s="11">
        <v>9</v>
      </c>
      <c r="C30" s="22">
        <v>5.1845555555555554E-2</v>
      </c>
      <c r="D30" s="22">
        <v>5.1845555555555554E-2</v>
      </c>
      <c r="E30" s="22">
        <v>5.1845555555555554E-2</v>
      </c>
      <c r="F30" s="22">
        <v>5.7827735042735043E-2</v>
      </c>
      <c r="G30" s="22">
        <v>6.3809914529914524E-2</v>
      </c>
      <c r="H30" s="22">
        <v>6.8795064102564113E-2</v>
      </c>
      <c r="I30" s="22">
        <v>7.3281698717948734E-2</v>
      </c>
      <c r="J30" s="22"/>
      <c r="M30" s="11">
        <v>9</v>
      </c>
      <c r="N30" s="22">
        <v>6.4806944444444431E-2</v>
      </c>
      <c r="O30" s="22">
        <v>6.4806944444444431E-2</v>
      </c>
      <c r="P30" s="22">
        <v>6.4806944444444431E-2</v>
      </c>
      <c r="Q30" s="22">
        <v>6.8795064102564099E-2</v>
      </c>
      <c r="R30" s="22">
        <v>7.1786153846153847E-2</v>
      </c>
      <c r="S30" s="22">
        <v>7.3780213675213674E-2</v>
      </c>
      <c r="T30" s="22">
        <v>7.5774273504273501E-2</v>
      </c>
      <c r="U30" s="22"/>
    </row>
    <row r="31" spans="1:24">
      <c r="A31" s="147"/>
      <c r="B31" s="11">
        <v>8</v>
      </c>
      <c r="C31" s="22">
        <v>5.7208888888888886E-2</v>
      </c>
      <c r="D31" s="22">
        <v>5.7208888888888886E-2</v>
      </c>
      <c r="E31" s="22">
        <v>5.7208888888888886E-2</v>
      </c>
      <c r="F31" s="22">
        <v>6.3809914529914524E-2</v>
      </c>
      <c r="G31" s="22">
        <v>7.0410940170940156E-2</v>
      </c>
      <c r="H31" s="22">
        <v>7.5911794871794877E-2</v>
      </c>
      <c r="I31" s="22">
        <v>8.0862564102564122E-2</v>
      </c>
      <c r="J31" s="22"/>
      <c r="M31" s="11">
        <v>8</v>
      </c>
      <c r="N31" s="22">
        <v>7.1511111111111095E-2</v>
      </c>
      <c r="O31" s="22">
        <v>7.1511111111111095E-2</v>
      </c>
      <c r="P31" s="22">
        <v>7.1511111111111095E-2</v>
      </c>
      <c r="Q31" s="22">
        <v>7.5911794871794863E-2</v>
      </c>
      <c r="R31" s="22">
        <v>7.9212307692307693E-2</v>
      </c>
      <c r="S31" s="22">
        <v>8.141264957264957E-2</v>
      </c>
      <c r="T31" s="22">
        <v>8.3612991452991448E-2</v>
      </c>
      <c r="U31" s="22"/>
    </row>
    <row r="32" spans="1:24">
      <c r="A32" s="147"/>
      <c r="B32" s="11">
        <v>7</v>
      </c>
      <c r="C32" s="22">
        <v>6.2572222222222224E-2</v>
      </c>
      <c r="D32" s="22">
        <v>6.2572222222222224E-2</v>
      </c>
      <c r="E32" s="22">
        <v>6.2572222222222224E-2</v>
      </c>
      <c r="F32" s="22">
        <v>6.9792094017094006E-2</v>
      </c>
      <c r="G32" s="22">
        <v>7.7011965811965788E-2</v>
      </c>
      <c r="H32" s="22">
        <v>8.3028525641025641E-2</v>
      </c>
      <c r="I32" s="22">
        <v>8.8443429487179509E-2</v>
      </c>
      <c r="J32" s="22"/>
      <c r="M32" s="11">
        <v>7</v>
      </c>
      <c r="N32" s="22">
        <v>7.8215277777777759E-2</v>
      </c>
      <c r="O32" s="22">
        <v>7.8215277777777759E-2</v>
      </c>
      <c r="P32" s="22">
        <v>7.8215277777777759E-2</v>
      </c>
      <c r="Q32" s="22">
        <v>8.3028525641025627E-2</v>
      </c>
      <c r="R32" s="22">
        <v>8.6638461538461539E-2</v>
      </c>
      <c r="S32" s="22">
        <v>8.9045085470085467E-2</v>
      </c>
      <c r="T32" s="22">
        <v>9.1451709401709394E-2</v>
      </c>
      <c r="U32" s="22"/>
    </row>
    <row r="33" spans="1:21">
      <c r="A33" s="147"/>
      <c r="B33" s="11">
        <v>6</v>
      </c>
      <c r="C33" s="22">
        <v>6.7935555555555555E-2</v>
      </c>
      <c r="D33" s="22">
        <v>6.7935555555555555E-2</v>
      </c>
      <c r="E33" s="22">
        <v>6.7935555555555555E-2</v>
      </c>
      <c r="F33" s="22">
        <v>7.5774273504273487E-2</v>
      </c>
      <c r="G33" s="22">
        <v>8.361299145299142E-2</v>
      </c>
      <c r="H33" s="22">
        <v>9.0145256410256405E-2</v>
      </c>
      <c r="I33" s="22">
        <v>9.6024294871794896E-2</v>
      </c>
      <c r="J33" s="22"/>
      <c r="M33" s="11">
        <v>6</v>
      </c>
      <c r="N33" s="22">
        <v>8.4919444444444422E-2</v>
      </c>
      <c r="O33" s="22">
        <v>8.4919444444444422E-2</v>
      </c>
      <c r="P33" s="22">
        <v>8.4919444444444422E-2</v>
      </c>
      <c r="Q33" s="22">
        <v>9.0145256410256391E-2</v>
      </c>
      <c r="R33" s="22">
        <v>9.4064615384615385E-2</v>
      </c>
      <c r="S33" s="22">
        <v>9.6677521367521363E-2</v>
      </c>
      <c r="T33" s="22">
        <v>9.929042735042734E-2</v>
      </c>
      <c r="U33" s="22"/>
    </row>
    <row r="34" spans="1:21">
      <c r="A34" s="147"/>
      <c r="B34" s="11">
        <v>5</v>
      </c>
      <c r="C34" s="22">
        <v>7.3298888888888886E-2</v>
      </c>
      <c r="D34" s="22">
        <v>7.3298888888888886E-2</v>
      </c>
      <c r="E34" s="22">
        <v>7.3298888888888886E-2</v>
      </c>
      <c r="F34" s="22">
        <v>8.1756452991452969E-2</v>
      </c>
      <c r="G34" s="22">
        <v>9.0214017094017052E-2</v>
      </c>
      <c r="H34" s="22">
        <v>9.7261987179487169E-2</v>
      </c>
      <c r="I34" s="22"/>
      <c r="J34" s="22"/>
      <c r="M34" s="11">
        <v>5</v>
      </c>
      <c r="N34" s="22">
        <v>9.1623611111111086E-2</v>
      </c>
      <c r="O34" s="22">
        <v>9.1623611111111086E-2</v>
      </c>
      <c r="P34" s="22">
        <v>9.1623611111111086E-2</v>
      </c>
      <c r="Q34" s="22">
        <v>9.7261987179487155E-2</v>
      </c>
      <c r="R34" s="22">
        <v>0.10149076923076923</v>
      </c>
      <c r="S34" s="22"/>
      <c r="T34" s="22"/>
      <c r="U34" s="22"/>
    </row>
    <row r="35" spans="1:21">
      <c r="A35" s="147"/>
      <c r="B35" s="11">
        <v>4</v>
      </c>
      <c r="C35" s="22">
        <v>7.8662222222222217E-2</v>
      </c>
      <c r="D35" s="22">
        <v>7.8662222222222217E-2</v>
      </c>
      <c r="E35" s="22">
        <v>7.8662222222222217E-2</v>
      </c>
      <c r="F35" s="22">
        <v>8.773863247863245E-2</v>
      </c>
      <c r="G35" s="22">
        <v>9.6815042735042683E-2</v>
      </c>
      <c r="H35" s="22">
        <v>0.10437871794871793</v>
      </c>
      <c r="I35" s="22"/>
      <c r="J35" s="22"/>
      <c r="M35" s="11">
        <v>4</v>
      </c>
      <c r="N35" s="22">
        <v>9.832777777777775E-2</v>
      </c>
      <c r="O35" s="22">
        <v>9.832777777777775E-2</v>
      </c>
      <c r="P35" s="22">
        <v>9.832777777777775E-2</v>
      </c>
      <c r="Q35" s="22">
        <v>0.10437871794871792</v>
      </c>
      <c r="R35" s="22"/>
      <c r="S35" s="22"/>
      <c r="T35" s="22"/>
      <c r="U35" s="22"/>
    </row>
    <row r="36" spans="1:21">
      <c r="A36" s="147"/>
      <c r="B36" s="11">
        <v>3</v>
      </c>
      <c r="C36" s="22">
        <v>8.4025555555555562E-2</v>
      </c>
      <c r="D36" s="22">
        <v>8.4025555555555562E-2</v>
      </c>
      <c r="E36" s="22">
        <v>8.4025555555555562E-2</v>
      </c>
      <c r="F36" s="22">
        <v>9.3720811965811945E-2</v>
      </c>
      <c r="G36" s="22">
        <v>0.10341606837606833</v>
      </c>
      <c r="H36" s="22"/>
      <c r="I36" s="22"/>
      <c r="J36" s="22"/>
      <c r="M36" s="11">
        <v>3</v>
      </c>
      <c r="N36" s="22">
        <v>0.10503194444444443</v>
      </c>
      <c r="O36" s="22">
        <v>0.10503194444444443</v>
      </c>
      <c r="P36" s="22">
        <v>0.10503194444444443</v>
      </c>
      <c r="Q36" s="22"/>
      <c r="R36" s="22"/>
      <c r="S36" s="22"/>
      <c r="T36" s="22"/>
      <c r="U36" s="22"/>
    </row>
    <row r="37" spans="1:21">
      <c r="A37" s="147"/>
      <c r="B37" s="11">
        <v>2</v>
      </c>
      <c r="C37" s="22">
        <v>8.9388888888888893E-2</v>
      </c>
      <c r="D37" s="22">
        <v>8.9388888888888893E-2</v>
      </c>
      <c r="E37" s="22">
        <v>8.9388888888888893E-2</v>
      </c>
      <c r="F37" s="22">
        <v>9.9702991452991427E-2</v>
      </c>
      <c r="G37" s="22"/>
      <c r="H37" s="22"/>
      <c r="I37" s="22"/>
      <c r="J37" s="22"/>
      <c r="M37" s="11">
        <v>2</v>
      </c>
      <c r="N37" s="22"/>
      <c r="O37" s="22"/>
      <c r="P37" s="22"/>
      <c r="Q37" s="22"/>
      <c r="R37" s="22"/>
      <c r="S37" s="22"/>
      <c r="T37" s="22"/>
      <c r="U37" s="22"/>
    </row>
    <row r="38" spans="1:21" s="146" customFormat="1" ht="18">
      <c r="B38" s="11">
        <v>1</v>
      </c>
      <c r="C38" s="11" t="s">
        <v>513</v>
      </c>
      <c r="D38" s="11" t="s">
        <v>513</v>
      </c>
      <c r="E38" s="11" t="s">
        <v>513</v>
      </c>
      <c r="F38" s="11" t="s">
        <v>513</v>
      </c>
      <c r="G38" s="11" t="s">
        <v>513</v>
      </c>
      <c r="H38" s="11" t="s">
        <v>513</v>
      </c>
      <c r="I38" s="11" t="s">
        <v>513</v>
      </c>
      <c r="J38" s="22"/>
      <c r="M38" s="11">
        <v>1</v>
      </c>
      <c r="N38" s="11" t="s">
        <v>513</v>
      </c>
      <c r="O38" s="11" t="s">
        <v>513</v>
      </c>
      <c r="P38" s="11" t="s">
        <v>513</v>
      </c>
      <c r="Q38" s="11" t="s">
        <v>513</v>
      </c>
      <c r="R38" s="11" t="s">
        <v>513</v>
      </c>
      <c r="S38" s="11" t="s">
        <v>513</v>
      </c>
      <c r="T38" s="11" t="s">
        <v>513</v>
      </c>
      <c r="U38" s="22"/>
    </row>
    <row r="39" spans="1:21">
      <c r="C39" s="4"/>
      <c r="D39" s="4"/>
      <c r="E39" s="4"/>
      <c r="F39" s="4"/>
      <c r="G39" s="4"/>
      <c r="H39" s="4"/>
      <c r="I39" s="4"/>
      <c r="J39" s="4"/>
      <c r="M39" s="2"/>
      <c r="N39" s="3"/>
      <c r="O39" s="3"/>
      <c r="P39" s="3"/>
      <c r="Q39" s="4"/>
      <c r="R39" s="4"/>
      <c r="S39" s="4"/>
      <c r="T39" s="4"/>
      <c r="U39" s="4"/>
    </row>
    <row r="40" spans="1:21" ht="28.8">
      <c r="A40" s="16" t="s">
        <v>18</v>
      </c>
      <c r="B40" s="17" t="s">
        <v>3</v>
      </c>
      <c r="C40" s="17">
        <v>1</v>
      </c>
      <c r="D40" s="17">
        <v>19</v>
      </c>
      <c r="E40" s="17">
        <v>39</v>
      </c>
      <c r="F40" s="16">
        <v>49</v>
      </c>
      <c r="G40" s="16">
        <v>59</v>
      </c>
      <c r="H40" s="16">
        <v>69</v>
      </c>
      <c r="I40" s="16">
        <v>79</v>
      </c>
      <c r="J40" s="16">
        <v>89</v>
      </c>
      <c r="K40" s="24"/>
      <c r="L40" s="19" t="s">
        <v>19</v>
      </c>
      <c r="M40" s="17" t="s">
        <v>3</v>
      </c>
      <c r="N40" s="17">
        <v>1</v>
      </c>
      <c r="O40" s="17">
        <v>19</v>
      </c>
      <c r="P40" s="17">
        <v>39</v>
      </c>
      <c r="Q40" s="16">
        <v>49</v>
      </c>
      <c r="R40" s="16">
        <v>59</v>
      </c>
      <c r="S40" s="16">
        <v>69</v>
      </c>
      <c r="T40" s="16">
        <v>79</v>
      </c>
      <c r="U40" s="16">
        <v>89</v>
      </c>
    </row>
    <row r="41" spans="1:21">
      <c r="B41" s="11">
        <v>10</v>
      </c>
      <c r="C41" s="22">
        <v>5.5208333333333331E-2</v>
      </c>
      <c r="D41" s="22">
        <v>5.5208333333333331E-2</v>
      </c>
      <c r="E41" s="22">
        <v>5.5208333333333331E-2</v>
      </c>
      <c r="F41" s="22">
        <v>6.128472222222222E-2</v>
      </c>
      <c r="G41" s="22">
        <v>6.7361111111111108E-2</v>
      </c>
      <c r="H41" s="22">
        <v>7.2916666666666671E-2</v>
      </c>
      <c r="I41" s="22">
        <v>7.829861111111111E-2</v>
      </c>
      <c r="J41" s="22"/>
      <c r="M41" s="11">
        <v>10</v>
      </c>
      <c r="N41" s="22">
        <v>6.8923611111111116E-2</v>
      </c>
      <c r="O41" s="22">
        <v>6.8923611111111116E-2</v>
      </c>
      <c r="P41" s="22">
        <v>6.8923611111111116E-2</v>
      </c>
      <c r="Q41" s="22">
        <v>7.2916666666666671E-2</v>
      </c>
      <c r="R41" s="22">
        <v>7.604166666666666E-2</v>
      </c>
      <c r="S41" s="22">
        <v>7.8472222222222221E-2</v>
      </c>
      <c r="T41" s="22">
        <v>7.8993055555555566E-2</v>
      </c>
      <c r="U41" s="22"/>
    </row>
    <row r="42" spans="1:21">
      <c r="B42" s="11">
        <v>9</v>
      </c>
      <c r="C42" s="22">
        <v>6.128472222222222E-2</v>
      </c>
      <c r="D42" s="22">
        <v>6.128472222222222E-2</v>
      </c>
      <c r="E42" s="22">
        <v>6.128472222222222E-2</v>
      </c>
      <c r="F42" s="22">
        <v>6.6666666666666666E-2</v>
      </c>
      <c r="G42" s="22">
        <v>7.2048611111111105E-2</v>
      </c>
      <c r="H42" s="22">
        <v>7.6736111111111116E-2</v>
      </c>
      <c r="I42" s="22">
        <v>8.1423611111111113E-2</v>
      </c>
      <c r="J42" s="22"/>
      <c r="M42" s="11">
        <v>9</v>
      </c>
      <c r="N42" s="22">
        <v>7.3263888888888892E-2</v>
      </c>
      <c r="O42" s="22">
        <v>7.3263888888888892E-2</v>
      </c>
      <c r="P42" s="22">
        <v>7.3263888888888892E-2</v>
      </c>
      <c r="Q42" s="22">
        <v>7.6736111111111116E-2</v>
      </c>
      <c r="R42" s="22">
        <v>7.9513888888888884E-2</v>
      </c>
      <c r="S42" s="22">
        <v>8.1770833333333334E-2</v>
      </c>
      <c r="T42" s="22">
        <v>8.2118055555555569E-2</v>
      </c>
      <c r="U42" s="22"/>
    </row>
    <row r="43" spans="1:21">
      <c r="B43" s="11">
        <v>8</v>
      </c>
      <c r="C43" s="22">
        <v>6.7361111111111108E-2</v>
      </c>
      <c r="D43" s="22">
        <v>6.7361111111111108E-2</v>
      </c>
      <c r="E43" s="22">
        <v>6.7361111111111108E-2</v>
      </c>
      <c r="F43" s="22">
        <v>7.2048611111111105E-2</v>
      </c>
      <c r="G43" s="22">
        <v>7.6736111111111102E-2</v>
      </c>
      <c r="H43" s="22">
        <v>8.0555555555555561E-2</v>
      </c>
      <c r="I43" s="22">
        <v>8.4548611111111116E-2</v>
      </c>
      <c r="J43" s="22"/>
      <c r="M43" s="11">
        <v>8</v>
      </c>
      <c r="N43" s="22">
        <v>7.7604166666666669E-2</v>
      </c>
      <c r="O43" s="22">
        <v>7.7604166666666669E-2</v>
      </c>
      <c r="P43" s="22">
        <v>7.7604166666666669E-2</v>
      </c>
      <c r="Q43" s="22">
        <v>8.0555555555555561E-2</v>
      </c>
      <c r="R43" s="22">
        <v>8.298528830963664E-2</v>
      </c>
      <c r="S43" s="22">
        <v>8.4895833333333337E-2</v>
      </c>
      <c r="T43" s="22">
        <v>8.5069444444444434E-2</v>
      </c>
      <c r="U43" s="22"/>
    </row>
    <row r="44" spans="1:21">
      <c r="B44" s="11">
        <v>7</v>
      </c>
      <c r="C44" s="22">
        <v>7.3437500000000003E-2</v>
      </c>
      <c r="D44" s="22">
        <v>7.3437500000000003E-2</v>
      </c>
      <c r="E44" s="22">
        <v>7.3437500000000003E-2</v>
      </c>
      <c r="F44" s="22">
        <v>7.7430555555555544E-2</v>
      </c>
      <c r="G44" s="22">
        <v>8.1423611111111099E-2</v>
      </c>
      <c r="H44" s="22">
        <v>8.4375000000000006E-2</v>
      </c>
      <c r="I44" s="22">
        <v>8.7673611111111119E-2</v>
      </c>
      <c r="J44" s="22"/>
      <c r="M44" s="11">
        <v>7</v>
      </c>
      <c r="N44" s="22">
        <v>8.1770833333333334E-2</v>
      </c>
      <c r="O44" s="22">
        <v>8.1770833333333334E-2</v>
      </c>
      <c r="P44" s="22">
        <v>8.1770833333333334E-2</v>
      </c>
      <c r="Q44" s="22">
        <v>8.4376851303317513E-2</v>
      </c>
      <c r="R44" s="22">
        <v>8.6458333333333345E-2</v>
      </c>
      <c r="S44" s="22">
        <v>8.8020833333333326E-2</v>
      </c>
      <c r="T44" s="22">
        <v>8.819444444444445E-2</v>
      </c>
      <c r="U44" s="22"/>
    </row>
    <row r="45" spans="1:21">
      <c r="B45" s="11">
        <v>6</v>
      </c>
      <c r="C45" s="22">
        <v>7.9513888888888898E-2</v>
      </c>
      <c r="D45" s="22">
        <v>7.9513888888888898E-2</v>
      </c>
      <c r="E45" s="22">
        <v>7.9513888888888898E-2</v>
      </c>
      <c r="F45" s="22">
        <v>8.2812499999999997E-2</v>
      </c>
      <c r="G45" s="22">
        <v>8.6111111111111097E-2</v>
      </c>
      <c r="H45" s="22">
        <v>8.819444444444445E-2</v>
      </c>
      <c r="I45" s="22">
        <v>9.0798611111111122E-2</v>
      </c>
      <c r="J45" s="22"/>
      <c r="M45" s="11">
        <v>6</v>
      </c>
      <c r="N45" s="22">
        <v>8.6111111111111124E-2</v>
      </c>
      <c r="O45" s="22">
        <v>8.6111111111111124E-2</v>
      </c>
      <c r="P45" s="22">
        <v>8.6111111111111124E-2</v>
      </c>
      <c r="Q45" s="22">
        <v>8.819444444444445E-2</v>
      </c>
      <c r="R45" s="22">
        <v>8.9930555555555555E-2</v>
      </c>
      <c r="S45" s="22">
        <v>9.1145833333333329E-2</v>
      </c>
      <c r="T45" s="22">
        <v>9.1145833333333329E-2</v>
      </c>
      <c r="U45" s="22"/>
    </row>
    <row r="46" spans="1:21">
      <c r="B46" s="11">
        <v>5</v>
      </c>
      <c r="C46" s="22">
        <v>8.5590277777777793E-2</v>
      </c>
      <c r="D46" s="22">
        <v>8.5590277777777793E-2</v>
      </c>
      <c r="E46" s="22">
        <v>8.5590277777777793E-2</v>
      </c>
      <c r="F46" s="22">
        <v>8.8194444444444423E-2</v>
      </c>
      <c r="G46" s="22">
        <v>9.0798611111111094E-2</v>
      </c>
      <c r="H46" s="22">
        <v>9.2013888888888895E-2</v>
      </c>
      <c r="I46" s="22">
        <v>9.3923611111111124E-2</v>
      </c>
      <c r="J46" s="22"/>
      <c r="M46" s="11">
        <v>5</v>
      </c>
      <c r="N46" s="22">
        <v>9.0451388888888887E-2</v>
      </c>
      <c r="O46" s="22">
        <v>9.0451388888888887E-2</v>
      </c>
      <c r="P46" s="22">
        <v>9.0451388888888887E-2</v>
      </c>
      <c r="Q46" s="22">
        <v>9.2013888888888895E-2</v>
      </c>
      <c r="R46" s="22">
        <v>9.3402777777777779E-2</v>
      </c>
      <c r="S46" s="22">
        <v>9.4444444444444442E-2</v>
      </c>
      <c r="T46" s="22">
        <v>9.4268364928909942E-2</v>
      </c>
      <c r="U46" s="22"/>
    </row>
    <row r="47" spans="1:21">
      <c r="B47" s="11">
        <v>4</v>
      </c>
      <c r="C47" s="22">
        <v>9.1666666666666688E-2</v>
      </c>
      <c r="D47" s="22">
        <v>9.1666666666666688E-2</v>
      </c>
      <c r="E47" s="22">
        <v>9.1666666666666688E-2</v>
      </c>
      <c r="F47" s="22">
        <v>9.3576388888888862E-2</v>
      </c>
      <c r="G47" s="22">
        <v>9.5486111111111091E-2</v>
      </c>
      <c r="H47" s="22">
        <v>9.583333333333334E-2</v>
      </c>
      <c r="I47" s="22">
        <v>9.7048611111111127E-2</v>
      </c>
      <c r="J47" s="22"/>
      <c r="M47" s="11">
        <v>4</v>
      </c>
      <c r="N47" s="22">
        <v>9.4791666666666663E-2</v>
      </c>
      <c r="O47" s="22">
        <v>9.4791666666666663E-2</v>
      </c>
      <c r="P47" s="22">
        <v>9.4791666666666663E-2</v>
      </c>
      <c r="Q47" s="22">
        <v>9.5833333333333326E-2</v>
      </c>
      <c r="R47" s="22">
        <v>9.6875000000000003E-2</v>
      </c>
      <c r="S47" s="22">
        <v>9.7572324249605061E-2</v>
      </c>
      <c r="T47" s="22">
        <v>9.7395833333333334E-2</v>
      </c>
      <c r="U47" s="22"/>
    </row>
    <row r="48" spans="1:21">
      <c r="B48" s="11">
        <v>3</v>
      </c>
      <c r="C48" s="22">
        <v>9.7743055555555583E-2</v>
      </c>
      <c r="D48" s="22">
        <v>9.7743055555555583E-2</v>
      </c>
      <c r="E48" s="22">
        <v>9.7743055555555583E-2</v>
      </c>
      <c r="F48" s="22">
        <v>9.8958333333333301E-2</v>
      </c>
      <c r="G48" s="22">
        <v>0.10017361111111109</v>
      </c>
      <c r="H48" s="22">
        <v>9.9652777777777785E-2</v>
      </c>
      <c r="I48" s="22">
        <v>0.10017361111111113</v>
      </c>
      <c r="J48" s="22"/>
      <c r="M48" s="11">
        <v>3</v>
      </c>
      <c r="N48" s="22">
        <v>9.9131944444444439E-2</v>
      </c>
      <c r="O48" s="22">
        <v>9.9131944444444439E-2</v>
      </c>
      <c r="P48" s="22">
        <v>9.9131944444444439E-2</v>
      </c>
      <c r="Q48" s="22">
        <v>9.9652777777777771E-2</v>
      </c>
      <c r="R48" s="22">
        <v>0.10034722222222221</v>
      </c>
      <c r="S48" s="22">
        <v>0.10069444444444443</v>
      </c>
      <c r="T48" s="22">
        <v>0.10034722222222221</v>
      </c>
      <c r="U48" s="22"/>
    </row>
    <row r="49" spans="1:21">
      <c r="B49" s="11">
        <v>2</v>
      </c>
      <c r="C49" s="22">
        <v>0.10416666666666667</v>
      </c>
      <c r="D49" s="22">
        <v>0.10416666666666667</v>
      </c>
      <c r="E49" s="22">
        <v>0.10416666666666667</v>
      </c>
      <c r="F49" s="22">
        <v>0.10416666666666667</v>
      </c>
      <c r="G49" s="22">
        <v>0.10416666666666667</v>
      </c>
      <c r="H49" s="22">
        <v>0.10416666666666667</v>
      </c>
      <c r="I49" s="22">
        <v>0.10416666666666667</v>
      </c>
      <c r="J49" s="22"/>
      <c r="M49" s="11">
        <v>2</v>
      </c>
      <c r="N49" s="22">
        <v>0.10416666666666667</v>
      </c>
      <c r="O49" s="22">
        <v>0.10416666666666667</v>
      </c>
      <c r="P49" s="22">
        <v>0.10416666666666667</v>
      </c>
      <c r="Q49" s="22">
        <v>0.10416666666666667</v>
      </c>
      <c r="R49" s="22">
        <v>0.10416666666666667</v>
      </c>
      <c r="S49" s="22">
        <v>0.10416666666666667</v>
      </c>
      <c r="T49" s="22">
        <v>0.10416666666666667</v>
      </c>
      <c r="U49" s="22"/>
    </row>
    <row r="50" spans="1:21" s="146" customFormat="1" ht="18">
      <c r="B50" s="11">
        <v>1</v>
      </c>
      <c r="C50" s="11" t="s">
        <v>513</v>
      </c>
      <c r="D50" s="11" t="s">
        <v>513</v>
      </c>
      <c r="E50" s="11" t="s">
        <v>513</v>
      </c>
      <c r="F50" s="11" t="s">
        <v>513</v>
      </c>
      <c r="G50" s="11" t="s">
        <v>513</v>
      </c>
      <c r="H50" s="11" t="s">
        <v>513</v>
      </c>
      <c r="I50" s="11" t="s">
        <v>513</v>
      </c>
      <c r="J50" s="22"/>
      <c r="M50" s="11">
        <v>1</v>
      </c>
      <c r="N50" s="11" t="s">
        <v>513</v>
      </c>
      <c r="O50" s="11" t="s">
        <v>513</v>
      </c>
      <c r="P50" s="11" t="s">
        <v>513</v>
      </c>
      <c r="Q50" s="11" t="s">
        <v>513</v>
      </c>
      <c r="R50" s="11" t="s">
        <v>513</v>
      </c>
      <c r="S50" s="11" t="s">
        <v>513</v>
      </c>
      <c r="T50" s="11" t="s">
        <v>513</v>
      </c>
      <c r="U50" s="22"/>
    </row>
    <row r="51" spans="1:21">
      <c r="C51" s="4"/>
      <c r="D51" s="4"/>
      <c r="E51" s="4"/>
      <c r="F51" s="4"/>
      <c r="G51" s="4"/>
      <c r="H51" s="4"/>
      <c r="I51" s="4"/>
      <c r="J51" s="4"/>
      <c r="M51" s="2"/>
      <c r="N51" s="3"/>
      <c r="O51" s="3"/>
      <c r="P51" s="3"/>
      <c r="Q51" s="4"/>
      <c r="R51" s="4"/>
      <c r="S51" s="4"/>
      <c r="T51" s="4"/>
      <c r="U51" s="4"/>
    </row>
    <row r="52" spans="1:21" s="18" customFormat="1" ht="28.8">
      <c r="A52" s="16" t="s">
        <v>20</v>
      </c>
      <c r="B52" s="17" t="s">
        <v>3</v>
      </c>
      <c r="C52" s="17">
        <v>1</v>
      </c>
      <c r="D52" s="17">
        <v>19</v>
      </c>
      <c r="E52" s="17">
        <v>39</v>
      </c>
      <c r="F52" s="16">
        <v>49</v>
      </c>
      <c r="G52" s="16">
        <v>59</v>
      </c>
      <c r="H52" s="16">
        <v>69</v>
      </c>
      <c r="I52" s="16">
        <v>79</v>
      </c>
      <c r="J52" s="16">
        <v>89</v>
      </c>
      <c r="L52" s="16" t="s">
        <v>21</v>
      </c>
      <c r="M52" s="17" t="s">
        <v>3</v>
      </c>
      <c r="N52" s="17">
        <v>1</v>
      </c>
      <c r="O52" s="17">
        <v>19</v>
      </c>
      <c r="P52" s="17">
        <v>39</v>
      </c>
      <c r="Q52" s="16">
        <v>49</v>
      </c>
      <c r="R52" s="16">
        <v>59</v>
      </c>
      <c r="S52" s="16">
        <v>69</v>
      </c>
      <c r="T52" s="16">
        <v>79</v>
      </c>
      <c r="U52" s="16">
        <v>89</v>
      </c>
    </row>
    <row r="53" spans="1:21">
      <c r="B53" s="11">
        <v>10</v>
      </c>
      <c r="C53" s="22">
        <v>7.9166666666666663E-2</v>
      </c>
      <c r="D53" s="22">
        <v>7.9166666666666663E-2</v>
      </c>
      <c r="E53" s="22">
        <v>7.9166666666666663E-2</v>
      </c>
      <c r="F53" s="22">
        <v>8.7499999999999994E-2</v>
      </c>
      <c r="G53" s="22">
        <v>9.5833333333333326E-2</v>
      </c>
      <c r="H53" s="22">
        <v>0.10416666666666666</v>
      </c>
      <c r="I53" s="22">
        <v>0.1125</v>
      </c>
      <c r="J53" s="22"/>
      <c r="M53" s="11">
        <v>10</v>
      </c>
      <c r="N53" s="25">
        <v>9.8611111111111108E-2</v>
      </c>
      <c r="O53" s="22">
        <v>9.8611111111111108E-2</v>
      </c>
      <c r="P53" s="25">
        <v>9.8611111111111108E-2</v>
      </c>
      <c r="Q53" s="25">
        <v>0.10416666666666666</v>
      </c>
      <c r="R53" s="25">
        <v>0.10833333333333332</v>
      </c>
      <c r="S53" s="25">
        <v>0.1111111111111111</v>
      </c>
      <c r="T53" s="25">
        <v>0.1125</v>
      </c>
      <c r="U53" s="22"/>
    </row>
    <row r="54" spans="1:21">
      <c r="A54" s="147"/>
      <c r="B54" s="11">
        <v>9</v>
      </c>
      <c r="C54" s="22">
        <v>8.7499999999999994E-2</v>
      </c>
      <c r="D54" s="22">
        <v>8.7499999999999994E-2</v>
      </c>
      <c r="E54" s="22">
        <v>8.7499999999999994E-2</v>
      </c>
      <c r="F54" s="22">
        <v>9.4791666666666663E-2</v>
      </c>
      <c r="G54" s="22">
        <v>0.10208333333333333</v>
      </c>
      <c r="H54" s="22">
        <v>0.109375</v>
      </c>
      <c r="I54" s="22">
        <v>0.11666666666666665</v>
      </c>
      <c r="J54" s="22"/>
      <c r="M54" s="11">
        <v>9</v>
      </c>
      <c r="N54" s="26">
        <v>0.10451388888888888</v>
      </c>
      <c r="O54" s="22">
        <v>0.10451388888888888</v>
      </c>
      <c r="P54" s="26">
        <v>0.10451388888888888</v>
      </c>
      <c r="Q54" s="26">
        <v>0.109375</v>
      </c>
      <c r="R54" s="26">
        <v>0.11302083333333332</v>
      </c>
      <c r="S54" s="26">
        <v>0.11545138888888888</v>
      </c>
      <c r="T54" s="26">
        <v>0.11666666666666665</v>
      </c>
      <c r="U54" s="22"/>
    </row>
    <row r="55" spans="1:21">
      <c r="A55" s="147"/>
      <c r="B55" s="11">
        <v>8</v>
      </c>
      <c r="C55" s="22">
        <v>9.5833333333333326E-2</v>
      </c>
      <c r="D55" s="22">
        <v>9.5833333333333326E-2</v>
      </c>
      <c r="E55" s="22">
        <v>9.5833333333333326E-2</v>
      </c>
      <c r="F55" s="22">
        <v>0.10208333333333333</v>
      </c>
      <c r="G55" s="22">
        <v>0.10833333333333334</v>
      </c>
      <c r="H55" s="22">
        <v>0.11458333333333331</v>
      </c>
      <c r="I55" s="22">
        <v>0.12083333333333332</v>
      </c>
      <c r="J55" s="22"/>
      <c r="M55" s="11">
        <v>8</v>
      </c>
      <c r="N55" s="26">
        <v>0.11041666666666666</v>
      </c>
      <c r="O55" s="22">
        <v>0.11041666666666666</v>
      </c>
      <c r="P55" s="26">
        <v>0.11041666666666666</v>
      </c>
      <c r="Q55" s="26">
        <v>0.11458333333333331</v>
      </c>
      <c r="R55" s="26">
        <v>0.11770833333333332</v>
      </c>
      <c r="S55" s="26">
        <v>0.11979166666666666</v>
      </c>
      <c r="T55" s="26">
        <v>0.12083333333333332</v>
      </c>
      <c r="U55" s="22"/>
    </row>
    <row r="56" spans="1:21">
      <c r="A56" s="147"/>
      <c r="B56" s="11">
        <v>7</v>
      </c>
      <c r="C56" s="22">
        <v>0.10416666666666666</v>
      </c>
      <c r="D56" s="22">
        <v>0.10416666666666666</v>
      </c>
      <c r="E56" s="22">
        <v>0.10416666666666666</v>
      </c>
      <c r="F56" s="22">
        <v>0.109375</v>
      </c>
      <c r="G56" s="22">
        <v>0.11458333333333334</v>
      </c>
      <c r="H56" s="22">
        <v>0.11979166666666664</v>
      </c>
      <c r="I56" s="22">
        <v>0.125</v>
      </c>
      <c r="J56" s="22"/>
      <c r="M56" s="11">
        <v>7</v>
      </c>
      <c r="N56" s="26">
        <v>0.11631944444444445</v>
      </c>
      <c r="O56" s="22">
        <v>0.11631944444444445</v>
      </c>
      <c r="P56" s="26">
        <v>0.11631944444444445</v>
      </c>
      <c r="Q56" s="26">
        <v>0.11979166666666664</v>
      </c>
      <c r="R56" s="26">
        <v>0.12239583333333331</v>
      </c>
      <c r="S56" s="26">
        <v>0.12413194444444443</v>
      </c>
      <c r="T56" s="26">
        <v>0.125</v>
      </c>
      <c r="U56" s="22"/>
    </row>
    <row r="57" spans="1:21">
      <c r="A57" s="147"/>
      <c r="B57" s="11">
        <v>6</v>
      </c>
      <c r="C57" s="22">
        <v>0.1125</v>
      </c>
      <c r="D57" s="22">
        <v>0.1125</v>
      </c>
      <c r="E57" s="22">
        <v>0.1125</v>
      </c>
      <c r="F57" s="22">
        <v>0.11666666666666667</v>
      </c>
      <c r="G57" s="22">
        <v>0.12083333333333335</v>
      </c>
      <c r="H57" s="22">
        <v>0.125</v>
      </c>
      <c r="I57" s="22">
        <v>0.12916666666666665</v>
      </c>
      <c r="J57" s="22"/>
      <c r="M57" s="11">
        <v>6</v>
      </c>
      <c r="N57" s="26">
        <v>0.12222222222222223</v>
      </c>
      <c r="O57" s="22">
        <v>0.12222222222222223</v>
      </c>
      <c r="P57" s="26">
        <v>0.12222222222222223</v>
      </c>
      <c r="Q57" s="26">
        <v>0.125</v>
      </c>
      <c r="R57" s="26">
        <v>0.12708333333333333</v>
      </c>
      <c r="S57" s="26">
        <v>0.12847222222222221</v>
      </c>
      <c r="T57" s="26">
        <v>0.12916666666666665</v>
      </c>
      <c r="U57" s="22"/>
    </row>
    <row r="58" spans="1:21">
      <c r="A58" s="147"/>
      <c r="B58" s="11">
        <v>5</v>
      </c>
      <c r="C58" s="22">
        <v>0.12083333333333332</v>
      </c>
      <c r="D58" s="22">
        <v>0.12083333333333332</v>
      </c>
      <c r="E58" s="22">
        <v>0.12083333333333332</v>
      </c>
      <c r="F58" s="22">
        <v>0.12395833333333334</v>
      </c>
      <c r="G58" s="22">
        <v>0.12708333333333335</v>
      </c>
      <c r="H58" s="22">
        <v>0.13020833333333331</v>
      </c>
      <c r="I58" s="22">
        <v>0.13333333333333333</v>
      </c>
      <c r="J58" s="22"/>
      <c r="M58" s="11">
        <v>5</v>
      </c>
      <c r="N58" s="26">
        <v>0.12812499999999999</v>
      </c>
      <c r="O58" s="22">
        <v>0.12812499999999999</v>
      </c>
      <c r="P58" s="26">
        <v>0.12812499999999999</v>
      </c>
      <c r="Q58" s="26">
        <v>0.13020833333333331</v>
      </c>
      <c r="R58" s="26">
        <v>0.13177083333333334</v>
      </c>
      <c r="S58" s="26">
        <v>0.1328125</v>
      </c>
      <c r="T58" s="26">
        <v>0.13333333333333333</v>
      </c>
      <c r="U58" s="22"/>
    </row>
    <row r="59" spans="1:21">
      <c r="A59" s="147"/>
      <c r="B59" s="11">
        <v>4</v>
      </c>
      <c r="C59" s="22">
        <v>0.12916666666666665</v>
      </c>
      <c r="D59" s="22">
        <v>0.12916666666666665</v>
      </c>
      <c r="E59" s="22">
        <v>0.12916666666666665</v>
      </c>
      <c r="F59" s="22">
        <v>0.13125000000000001</v>
      </c>
      <c r="G59" s="22">
        <v>0.13333333333333336</v>
      </c>
      <c r="H59" s="22">
        <v>0.13541666666666666</v>
      </c>
      <c r="I59" s="22">
        <v>0.13750000000000001</v>
      </c>
      <c r="J59" s="22"/>
      <c r="M59" s="11">
        <v>4</v>
      </c>
      <c r="N59" s="26">
        <v>0.1340277777777778</v>
      </c>
      <c r="O59" s="22">
        <v>0.1340277777777778</v>
      </c>
      <c r="P59" s="26">
        <v>0.1340277777777778</v>
      </c>
      <c r="Q59" s="26">
        <v>0.13541666666666666</v>
      </c>
      <c r="R59" s="26">
        <v>0.13645833333333335</v>
      </c>
      <c r="S59" s="26">
        <v>0.13715277777777779</v>
      </c>
      <c r="T59" s="26">
        <v>0.13750000000000001</v>
      </c>
      <c r="U59" s="22"/>
    </row>
    <row r="60" spans="1:21">
      <c r="A60" s="147"/>
      <c r="B60" s="11">
        <v>3</v>
      </c>
      <c r="C60" s="22">
        <v>0.13750000000000001</v>
      </c>
      <c r="D60" s="22">
        <v>0.13750000000000001</v>
      </c>
      <c r="E60" s="22">
        <v>0.13750000000000001</v>
      </c>
      <c r="F60" s="22">
        <v>0.13854166666666667</v>
      </c>
      <c r="G60" s="22">
        <v>0.13958333333333336</v>
      </c>
      <c r="H60" s="22">
        <v>0.140625</v>
      </c>
      <c r="I60" s="22">
        <v>0.14166666666666669</v>
      </c>
      <c r="J60" s="22"/>
      <c r="M60" s="11">
        <v>3</v>
      </c>
      <c r="N60" s="26">
        <v>0.13993055555555559</v>
      </c>
      <c r="O60" s="22">
        <v>0.13993055555555559</v>
      </c>
      <c r="P60" s="26">
        <v>0.13993055555555559</v>
      </c>
      <c r="Q60" s="26">
        <v>0.140625</v>
      </c>
      <c r="R60" s="26">
        <v>0.14114583333333336</v>
      </c>
      <c r="S60" s="26">
        <v>0.14149305555555558</v>
      </c>
      <c r="T60" s="26">
        <v>0.14166666666666669</v>
      </c>
      <c r="U60" s="22"/>
    </row>
    <row r="61" spans="1:21">
      <c r="A61" s="147"/>
      <c r="B61" s="11">
        <v>2</v>
      </c>
      <c r="C61" s="22">
        <v>0.14583333333333331</v>
      </c>
      <c r="D61" s="22">
        <v>0.14583333333333331</v>
      </c>
      <c r="E61" s="22">
        <v>0.14583333333333331</v>
      </c>
      <c r="F61" s="22">
        <v>0.14583333333333334</v>
      </c>
      <c r="G61" s="22">
        <v>0.14583333333333337</v>
      </c>
      <c r="H61" s="22">
        <v>0.14583333333333334</v>
      </c>
      <c r="I61" s="22">
        <v>0.14583333333333337</v>
      </c>
      <c r="J61" s="22"/>
      <c r="M61" s="11">
        <v>2</v>
      </c>
      <c r="N61" s="27">
        <v>0.14583333333333337</v>
      </c>
      <c r="O61" s="22">
        <v>0.14583333333333337</v>
      </c>
      <c r="P61" s="27">
        <v>0.14583333333333337</v>
      </c>
      <c r="Q61" s="27">
        <v>0.14583333333333334</v>
      </c>
      <c r="R61" s="27">
        <v>0.14583333333333337</v>
      </c>
      <c r="S61" s="27">
        <v>0.14583333333333337</v>
      </c>
      <c r="T61" s="27">
        <v>0.14583333333333337</v>
      </c>
      <c r="U61" s="22"/>
    </row>
    <row r="62" spans="1:21" s="146" customFormat="1" ht="18">
      <c r="B62" s="11">
        <v>1</v>
      </c>
      <c r="C62" s="11" t="s">
        <v>513</v>
      </c>
      <c r="D62" s="11" t="s">
        <v>513</v>
      </c>
      <c r="E62" s="11" t="s">
        <v>513</v>
      </c>
      <c r="F62" s="11" t="s">
        <v>513</v>
      </c>
      <c r="G62" s="11" t="s">
        <v>513</v>
      </c>
      <c r="H62" s="11" t="s">
        <v>513</v>
      </c>
      <c r="I62" s="11" t="s">
        <v>513</v>
      </c>
      <c r="J62" s="22"/>
      <c r="M62" s="11">
        <v>1</v>
      </c>
      <c r="N62" s="11" t="s">
        <v>513</v>
      </c>
      <c r="O62" s="11" t="s">
        <v>513</v>
      </c>
      <c r="P62" s="11" t="s">
        <v>513</v>
      </c>
      <c r="Q62" s="11" t="s">
        <v>513</v>
      </c>
      <c r="R62" s="11" t="s">
        <v>513</v>
      </c>
      <c r="S62" s="11" t="s">
        <v>513</v>
      </c>
      <c r="T62" s="11" t="s">
        <v>513</v>
      </c>
      <c r="U62" s="22"/>
    </row>
    <row r="63" spans="1:21">
      <c r="C63" s="4"/>
      <c r="D63" s="4"/>
      <c r="E63" s="4"/>
      <c r="F63" s="4"/>
      <c r="G63" s="4"/>
      <c r="H63" s="4"/>
      <c r="I63" s="4"/>
      <c r="J63" s="4"/>
      <c r="M63" s="2"/>
      <c r="N63" s="151"/>
      <c r="O63" s="4"/>
      <c r="P63" s="151"/>
      <c r="Q63" s="151"/>
      <c r="R63" s="151"/>
      <c r="S63" s="151"/>
      <c r="T63" s="151"/>
      <c r="U63" s="4"/>
    </row>
    <row r="64" spans="1:21" ht="28.8">
      <c r="A64" s="148" t="s">
        <v>516</v>
      </c>
      <c r="B64" s="17" t="s">
        <v>3</v>
      </c>
      <c r="C64" s="17">
        <v>1</v>
      </c>
      <c r="D64" s="17">
        <v>19</v>
      </c>
      <c r="E64" s="17">
        <v>39</v>
      </c>
      <c r="F64" s="16">
        <v>49</v>
      </c>
      <c r="G64" s="16">
        <v>59</v>
      </c>
      <c r="H64" s="16">
        <v>69</v>
      </c>
      <c r="I64" s="16">
        <v>79</v>
      </c>
      <c r="J64" s="16">
        <v>89</v>
      </c>
      <c r="K64" s="18"/>
      <c r="L64" s="148" t="s">
        <v>517</v>
      </c>
      <c r="M64" s="17" t="s">
        <v>3</v>
      </c>
      <c r="N64" s="17">
        <v>1</v>
      </c>
      <c r="O64" s="17">
        <v>19</v>
      </c>
      <c r="P64" s="17">
        <v>39</v>
      </c>
      <c r="Q64" s="16">
        <v>49</v>
      </c>
      <c r="R64" s="16">
        <v>59</v>
      </c>
      <c r="S64" s="16">
        <v>69</v>
      </c>
      <c r="T64" s="16">
        <v>79</v>
      </c>
      <c r="U64" s="16">
        <v>89</v>
      </c>
    </row>
    <row r="65" spans="1:21">
      <c r="B65" s="11">
        <v>10</v>
      </c>
      <c r="C65" s="22">
        <v>9.2964444444444447E-2</v>
      </c>
      <c r="D65" s="22">
        <v>9.2964444444444447E-2</v>
      </c>
      <c r="E65" s="22">
        <v>9.2964444444444447E-2</v>
      </c>
      <c r="F65" s="22">
        <v>0.10369111111111111</v>
      </c>
      <c r="G65" s="22">
        <v>0.11441777777777777</v>
      </c>
      <c r="H65" s="22">
        <v>0.12335666666666668</v>
      </c>
      <c r="I65" s="22">
        <v>0.13140166666666669</v>
      </c>
      <c r="J65" s="22"/>
      <c r="M65" s="11">
        <v>10</v>
      </c>
      <c r="N65" s="25">
        <v>0.11620555555555555</v>
      </c>
      <c r="O65" s="25">
        <v>0.11620555555555555</v>
      </c>
      <c r="P65" s="25">
        <v>0.11620555555555555</v>
      </c>
      <c r="Q65" s="25">
        <v>0.12335666666666666</v>
      </c>
      <c r="R65" s="25">
        <v>0.12872</v>
      </c>
      <c r="S65" s="25">
        <v>0.13229555555555556</v>
      </c>
      <c r="T65" s="25">
        <v>0.13587111111111111</v>
      </c>
      <c r="U65" s="22"/>
    </row>
    <row r="66" spans="1:21">
      <c r="B66" s="11">
        <v>9</v>
      </c>
      <c r="C66" s="22">
        <v>0.10369111111111111</v>
      </c>
      <c r="D66" s="22">
        <v>0.10369111111111111</v>
      </c>
      <c r="E66" s="22">
        <v>0.10369111111111111</v>
      </c>
      <c r="F66" s="22">
        <v>0.11565547008547009</v>
      </c>
      <c r="G66" s="22">
        <v>0.12761982905982905</v>
      </c>
      <c r="H66" s="22">
        <v>0.13759012820512823</v>
      </c>
      <c r="I66" s="22">
        <v>0.14656339743589747</v>
      </c>
      <c r="J66" s="22"/>
      <c r="M66" s="11">
        <v>9</v>
      </c>
      <c r="N66" s="22">
        <v>0.12961388888888886</v>
      </c>
      <c r="O66" s="22">
        <v>0.12961388888888886</v>
      </c>
      <c r="P66" s="22">
        <v>0.12961388888888886</v>
      </c>
      <c r="Q66" s="22">
        <v>0.1375901282051282</v>
      </c>
      <c r="R66" s="22">
        <v>0.14357230769230769</v>
      </c>
      <c r="S66" s="22">
        <v>0.14756042735042735</v>
      </c>
      <c r="T66" s="22">
        <v>0.151548547008547</v>
      </c>
      <c r="U66" s="22"/>
    </row>
    <row r="67" spans="1:21">
      <c r="B67" s="11">
        <v>8</v>
      </c>
      <c r="C67" s="22">
        <v>0.11441777777777777</v>
      </c>
      <c r="D67" s="22">
        <v>0.11441777777777777</v>
      </c>
      <c r="E67" s="22">
        <v>0.11441777777777777</v>
      </c>
      <c r="F67" s="22">
        <v>0.12761982905982905</v>
      </c>
      <c r="G67" s="22">
        <v>0.14082188034188031</v>
      </c>
      <c r="H67" s="22">
        <v>0.15182358974358975</v>
      </c>
      <c r="I67" s="22">
        <v>0.16172512820512824</v>
      </c>
      <c r="J67" s="22"/>
      <c r="M67" s="11">
        <v>10</v>
      </c>
      <c r="N67" s="22">
        <v>0.14302222222222219</v>
      </c>
      <c r="O67" s="22">
        <v>0.14302222222222219</v>
      </c>
      <c r="P67" s="22">
        <v>0.14302222222222219</v>
      </c>
      <c r="Q67" s="22">
        <v>0.15182358974358973</v>
      </c>
      <c r="R67" s="22">
        <v>0.15842461538461539</v>
      </c>
      <c r="S67" s="22">
        <v>0.16282529914529914</v>
      </c>
      <c r="T67" s="22">
        <v>0.1672259829059829</v>
      </c>
      <c r="U67" s="22"/>
    </row>
    <row r="68" spans="1:21">
      <c r="B68" s="11">
        <v>7</v>
      </c>
      <c r="C68" s="22">
        <v>0.12514444444444445</v>
      </c>
      <c r="D68" s="22">
        <v>0.12514444444444445</v>
      </c>
      <c r="E68" s="22">
        <v>0.12514444444444445</v>
      </c>
      <c r="F68" s="22">
        <v>0.13958418803418801</v>
      </c>
      <c r="G68" s="22">
        <v>0.15402393162393158</v>
      </c>
      <c r="H68" s="22">
        <v>0.16605705128205128</v>
      </c>
      <c r="I68" s="22"/>
      <c r="J68" s="22"/>
      <c r="M68" s="11">
        <v>11</v>
      </c>
      <c r="N68" s="22">
        <v>0.15643055555555552</v>
      </c>
      <c r="O68" s="22">
        <v>0.15643055555555552</v>
      </c>
      <c r="P68" s="22">
        <v>0.15643055555555552</v>
      </c>
      <c r="Q68" s="22">
        <v>0.16605705128205125</v>
      </c>
      <c r="R68" s="22"/>
      <c r="S68" s="22"/>
      <c r="T68" s="22"/>
      <c r="U68" s="22"/>
    </row>
    <row r="69" spans="1:21">
      <c r="B69" s="11">
        <v>6</v>
      </c>
      <c r="C69" s="22">
        <v>0.13587111111111111</v>
      </c>
      <c r="D69" s="22">
        <v>0.13587111111111111</v>
      </c>
      <c r="E69" s="22">
        <v>0.13587111111111111</v>
      </c>
      <c r="F69" s="22">
        <v>0.15154854700854697</v>
      </c>
      <c r="G69" s="22">
        <v>0.16722598290598284</v>
      </c>
      <c r="H69" s="22"/>
      <c r="I69" s="22"/>
      <c r="J69" s="22"/>
      <c r="M69" s="11">
        <v>12</v>
      </c>
      <c r="N69" s="22">
        <v>0.16983888888888884</v>
      </c>
      <c r="O69" s="22">
        <v>0.16983888888888884</v>
      </c>
      <c r="P69" s="22">
        <v>0.16983888888888884</v>
      </c>
      <c r="Q69" s="22"/>
      <c r="R69" s="22"/>
      <c r="S69" s="22"/>
      <c r="T69" s="22"/>
      <c r="U69" s="22"/>
    </row>
    <row r="70" spans="1:21">
      <c r="B70" s="11">
        <v>5</v>
      </c>
      <c r="C70" s="22">
        <v>0.14659777777777777</v>
      </c>
      <c r="D70" s="22">
        <v>0.14659777777777777</v>
      </c>
      <c r="E70" s="22">
        <v>0.14659777777777777</v>
      </c>
      <c r="F70" s="22">
        <v>0.16351290598290594</v>
      </c>
      <c r="G70" s="22"/>
      <c r="H70" s="22"/>
      <c r="I70" s="22"/>
      <c r="J70" s="22"/>
      <c r="M70" s="11">
        <v>13</v>
      </c>
      <c r="N70" s="22"/>
      <c r="O70" s="22"/>
      <c r="P70" s="22"/>
      <c r="Q70" s="22"/>
      <c r="R70" s="22"/>
      <c r="S70" s="22"/>
      <c r="T70" s="22"/>
      <c r="U70" s="22"/>
    </row>
    <row r="71" spans="1:21">
      <c r="B71" s="11">
        <v>4</v>
      </c>
      <c r="C71" s="22">
        <v>0.15732444444444443</v>
      </c>
      <c r="D71" s="22">
        <v>0.15732444444444443</v>
      </c>
      <c r="E71" s="22">
        <v>0.15732444444444443</v>
      </c>
      <c r="F71" s="22"/>
      <c r="G71" s="22"/>
      <c r="H71" s="22"/>
      <c r="I71" s="22"/>
      <c r="J71" s="22"/>
      <c r="M71" s="11">
        <v>14</v>
      </c>
      <c r="N71" s="22"/>
      <c r="O71" s="22"/>
      <c r="P71" s="22"/>
      <c r="Q71" s="22"/>
      <c r="R71" s="22"/>
      <c r="S71" s="22"/>
      <c r="T71" s="22"/>
      <c r="U71" s="22"/>
    </row>
    <row r="72" spans="1:21">
      <c r="B72" s="11">
        <v>3</v>
      </c>
      <c r="C72" s="22">
        <v>0.16883598915989159</v>
      </c>
      <c r="D72" s="22">
        <v>0.16883598915989159</v>
      </c>
      <c r="E72" s="22">
        <v>0.16883598915989159</v>
      </c>
      <c r="F72" s="22"/>
      <c r="G72" s="22"/>
      <c r="H72" s="22"/>
      <c r="I72" s="22"/>
      <c r="J72" s="22"/>
      <c r="M72" s="11">
        <v>15</v>
      </c>
      <c r="N72" s="22"/>
      <c r="O72" s="22"/>
      <c r="P72" s="22"/>
      <c r="Q72" s="22"/>
      <c r="R72" s="22"/>
      <c r="S72" s="22"/>
      <c r="T72" s="22"/>
      <c r="U72" s="22"/>
    </row>
    <row r="73" spans="1:21">
      <c r="B73" s="11">
        <v>2</v>
      </c>
      <c r="C73" s="22"/>
      <c r="D73" s="22"/>
      <c r="E73" s="22"/>
      <c r="F73" s="22"/>
      <c r="G73" s="22"/>
      <c r="H73" s="22"/>
      <c r="I73" s="22"/>
      <c r="J73" s="22"/>
      <c r="M73" s="11">
        <v>16</v>
      </c>
      <c r="N73" s="22"/>
      <c r="O73" s="22"/>
      <c r="P73" s="22"/>
      <c r="Q73" s="22"/>
      <c r="R73" s="22"/>
      <c r="S73" s="22"/>
      <c r="T73" s="22"/>
      <c r="U73" s="22"/>
    </row>
    <row r="74" spans="1:21" s="146" customFormat="1" ht="18">
      <c r="B74" s="11">
        <v>1</v>
      </c>
      <c r="C74" s="11" t="s">
        <v>513</v>
      </c>
      <c r="D74" s="11" t="s">
        <v>513</v>
      </c>
      <c r="E74" s="11" t="s">
        <v>513</v>
      </c>
      <c r="F74" s="11" t="s">
        <v>513</v>
      </c>
      <c r="G74" s="11" t="s">
        <v>513</v>
      </c>
      <c r="H74" s="11" t="s">
        <v>513</v>
      </c>
      <c r="I74" s="11" t="s">
        <v>513</v>
      </c>
      <c r="J74" s="22"/>
      <c r="M74" s="11">
        <v>1</v>
      </c>
      <c r="N74" s="11" t="s">
        <v>513</v>
      </c>
      <c r="O74" s="11" t="s">
        <v>513</v>
      </c>
      <c r="P74" s="11" t="s">
        <v>513</v>
      </c>
      <c r="Q74" s="11" t="s">
        <v>513</v>
      </c>
      <c r="R74" s="11" t="s">
        <v>513</v>
      </c>
      <c r="S74" s="11" t="s">
        <v>513</v>
      </c>
      <c r="T74" s="11" t="s">
        <v>513</v>
      </c>
      <c r="U74" s="22"/>
    </row>
    <row r="75" spans="1:21" ht="15" thickBot="1">
      <c r="C75"/>
    </row>
    <row r="76" spans="1:21" ht="16.2" thickBot="1">
      <c r="A76" s="164" t="s">
        <v>26</v>
      </c>
      <c r="B76" s="165"/>
      <c r="C76" s="165"/>
      <c r="D76" s="165"/>
      <c r="E76" s="165"/>
      <c r="F76" s="165"/>
      <c r="G76" s="165"/>
      <c r="H76" s="165"/>
      <c r="I76" s="165"/>
      <c r="J76" s="166"/>
      <c r="L76" s="167" t="s">
        <v>27</v>
      </c>
      <c r="M76" s="168"/>
      <c r="N76" s="168"/>
      <c r="O76" s="168"/>
      <c r="P76" s="168"/>
      <c r="Q76" s="168"/>
      <c r="R76" s="168"/>
      <c r="S76" s="168"/>
      <c r="T76" s="168"/>
      <c r="U76" s="169"/>
    </row>
    <row r="77" spans="1:21">
      <c r="C77"/>
    </row>
    <row r="78" spans="1:21" s="18" customFormat="1" ht="28.8">
      <c r="A78" s="16" t="s">
        <v>22</v>
      </c>
      <c r="B78" s="17" t="s">
        <v>3</v>
      </c>
      <c r="C78" s="17">
        <v>1</v>
      </c>
      <c r="D78" s="17">
        <v>19</v>
      </c>
      <c r="E78" s="17">
        <v>39</v>
      </c>
      <c r="F78" s="16">
        <v>49</v>
      </c>
      <c r="G78" s="16">
        <v>59</v>
      </c>
      <c r="H78" s="16">
        <v>69</v>
      </c>
      <c r="I78" s="16">
        <v>79</v>
      </c>
      <c r="J78" s="16">
        <v>89</v>
      </c>
      <c r="L78" s="16" t="s">
        <v>23</v>
      </c>
      <c r="M78" s="17" t="s">
        <v>3</v>
      </c>
      <c r="N78" s="17">
        <v>1</v>
      </c>
      <c r="O78" s="17">
        <v>19</v>
      </c>
      <c r="P78" s="17">
        <v>39</v>
      </c>
      <c r="Q78" s="16">
        <v>49</v>
      </c>
      <c r="R78" s="16">
        <v>59</v>
      </c>
      <c r="S78" s="16">
        <v>69</v>
      </c>
      <c r="T78" s="16">
        <v>79</v>
      </c>
      <c r="U78" s="16">
        <v>89</v>
      </c>
    </row>
    <row r="79" spans="1:21" s="18" customFormat="1">
      <c r="A79" s="20"/>
      <c r="B79" s="11">
        <v>10</v>
      </c>
      <c r="C79" s="21">
        <v>1.1574074074074073E-5</v>
      </c>
      <c r="D79" s="21">
        <v>1.1574074074074073E-5</v>
      </c>
      <c r="E79" s="21">
        <v>1.1574074074074073E-5</v>
      </c>
      <c r="F79" s="21">
        <v>1.1574074074074073E-5</v>
      </c>
      <c r="G79" s="21">
        <v>1.1574074074074073E-5</v>
      </c>
      <c r="H79" s="21">
        <v>1.1574074074074073E-5</v>
      </c>
      <c r="I79" s="21">
        <v>1.1574074074074073E-5</v>
      </c>
      <c r="J79" s="21">
        <v>1.1574074074074073E-5</v>
      </c>
      <c r="L79" s="20"/>
      <c r="M79" s="11">
        <v>10</v>
      </c>
      <c r="N79" s="21">
        <v>1.1574074074074073E-5</v>
      </c>
      <c r="O79" s="21">
        <v>1.1574074074074073E-5</v>
      </c>
      <c r="P79" s="21">
        <v>1.1574074074074073E-5</v>
      </c>
      <c r="Q79" s="21">
        <v>1.1574074074074073E-5</v>
      </c>
      <c r="R79" s="21">
        <v>1.1574074074074073E-5</v>
      </c>
      <c r="S79" s="21">
        <v>1.1574074074074073E-5</v>
      </c>
      <c r="T79" s="21">
        <v>1.1574074074074073E-5</v>
      </c>
      <c r="U79" s="21">
        <v>1.1574074074074073E-5</v>
      </c>
    </row>
    <row r="80" spans="1:21">
      <c r="B80" s="11">
        <v>10</v>
      </c>
      <c r="C80" s="22">
        <v>0.12063492063492062</v>
      </c>
      <c r="D80" s="22">
        <v>0.12063492063492062</v>
      </c>
      <c r="E80" s="22">
        <v>0.12063492063492062</v>
      </c>
      <c r="F80" s="22">
        <v>0.13333333333333333</v>
      </c>
      <c r="G80" s="22">
        <v>0.14603174603174601</v>
      </c>
      <c r="H80" s="22">
        <v>0.15873015873015872</v>
      </c>
      <c r="I80" s="22">
        <v>0.17142857142857143</v>
      </c>
      <c r="J80" s="22"/>
      <c r="M80" s="11">
        <v>10</v>
      </c>
      <c r="N80" s="22">
        <v>0.15026455026455027</v>
      </c>
      <c r="O80" s="22">
        <v>0.15026455026455027</v>
      </c>
      <c r="P80" s="22">
        <v>0.15026455026455027</v>
      </c>
      <c r="Q80" s="22">
        <v>0.15873015873015872</v>
      </c>
      <c r="R80" s="22">
        <v>0.16507936507936508</v>
      </c>
      <c r="S80" s="22">
        <v>0.1693121693121693</v>
      </c>
      <c r="T80" s="22">
        <v>0.17142857142857143</v>
      </c>
      <c r="U80" s="22"/>
    </row>
    <row r="81" spans="1:21">
      <c r="B81" s="11">
        <v>9</v>
      </c>
      <c r="C81" s="22">
        <v>0.13333333333333333</v>
      </c>
      <c r="D81" s="22">
        <v>0.13333333333333333</v>
      </c>
      <c r="E81" s="22">
        <v>0.13333333333333333</v>
      </c>
      <c r="F81" s="22">
        <v>0.14444444444444443</v>
      </c>
      <c r="G81" s="22">
        <v>0.15555555555555556</v>
      </c>
      <c r="H81" s="22">
        <v>0.16666666666666666</v>
      </c>
      <c r="I81" s="22">
        <v>0.17777777777777776</v>
      </c>
      <c r="J81" s="22"/>
      <c r="M81" s="11">
        <v>9</v>
      </c>
      <c r="N81" s="22">
        <v>0.15925925925925924</v>
      </c>
      <c r="O81" s="22">
        <v>0.15925925925925924</v>
      </c>
      <c r="P81" s="22">
        <v>0.15925925925925924</v>
      </c>
      <c r="Q81" s="22">
        <v>0.16666666666666666</v>
      </c>
      <c r="R81" s="22">
        <v>0.17222222222222219</v>
      </c>
      <c r="S81" s="22">
        <v>0.1759259259259259</v>
      </c>
      <c r="T81" s="22">
        <v>0.17777777777777776</v>
      </c>
      <c r="U81" s="22"/>
    </row>
    <row r="82" spans="1:21">
      <c r="B82" s="11">
        <v>8</v>
      </c>
      <c r="C82" s="22">
        <v>0.14603174603174601</v>
      </c>
      <c r="D82" s="22">
        <v>0.14603174603174601</v>
      </c>
      <c r="E82" s="22">
        <v>0.14603174603174601</v>
      </c>
      <c r="F82" s="22">
        <v>0.15555555555555556</v>
      </c>
      <c r="G82" s="22">
        <v>0.16507936507936508</v>
      </c>
      <c r="H82" s="22">
        <v>0.17460317460317457</v>
      </c>
      <c r="I82" s="22">
        <v>0.18412698412698411</v>
      </c>
      <c r="J82" s="22"/>
      <c r="M82" s="11">
        <v>8</v>
      </c>
      <c r="N82" s="22">
        <v>0.16825396825396824</v>
      </c>
      <c r="O82" s="22">
        <v>0.16825396825396824</v>
      </c>
      <c r="P82" s="22">
        <v>0.16825396825396824</v>
      </c>
      <c r="Q82" s="22">
        <v>0.17460317460317457</v>
      </c>
      <c r="R82" s="22">
        <v>0.17936507936507934</v>
      </c>
      <c r="S82" s="22">
        <v>0.18253968253968253</v>
      </c>
      <c r="T82" s="22">
        <v>0.18412698412698411</v>
      </c>
      <c r="U82" s="22"/>
    </row>
    <row r="83" spans="1:21">
      <c r="B83" s="11">
        <v>7</v>
      </c>
      <c r="C83" s="22">
        <v>0.15873015873015872</v>
      </c>
      <c r="D83" s="22">
        <v>0.15873015873015872</v>
      </c>
      <c r="E83" s="22">
        <v>0.15873015873015872</v>
      </c>
      <c r="F83" s="22">
        <v>0.16666666666666666</v>
      </c>
      <c r="G83" s="22">
        <v>0.17460317460317462</v>
      </c>
      <c r="H83" s="22">
        <v>0.1825396825396825</v>
      </c>
      <c r="I83" s="22">
        <v>0.19047619047619047</v>
      </c>
      <c r="J83" s="22"/>
      <c r="M83" s="11">
        <v>7</v>
      </c>
      <c r="N83" s="22">
        <v>0.17724867724867727</v>
      </c>
      <c r="O83" s="22">
        <v>0.17724867724867727</v>
      </c>
      <c r="P83" s="22">
        <v>0.17724867724867727</v>
      </c>
      <c r="Q83" s="22">
        <v>0.1825396825396825</v>
      </c>
      <c r="R83" s="22">
        <v>0.18650793650793648</v>
      </c>
      <c r="S83" s="22">
        <v>0.18915343915343913</v>
      </c>
      <c r="T83" s="22">
        <v>0.19047619047619047</v>
      </c>
      <c r="U83" s="22"/>
    </row>
    <row r="84" spans="1:21">
      <c r="B84" s="11">
        <v>6</v>
      </c>
      <c r="C84" s="22">
        <v>0.17142857142857143</v>
      </c>
      <c r="D84" s="22">
        <v>0.17142857142857143</v>
      </c>
      <c r="E84" s="22">
        <v>0.17142857142857143</v>
      </c>
      <c r="F84" s="22">
        <v>0.17777777777777778</v>
      </c>
      <c r="G84" s="22">
        <v>0.18412698412698414</v>
      </c>
      <c r="H84" s="22">
        <v>0.19047619047619047</v>
      </c>
      <c r="I84" s="22">
        <v>0.19682539682539679</v>
      </c>
      <c r="J84" s="22"/>
      <c r="M84" s="11">
        <v>6</v>
      </c>
      <c r="N84" s="22">
        <v>0.18624338624338627</v>
      </c>
      <c r="O84" s="22">
        <v>0.18624338624338627</v>
      </c>
      <c r="P84" s="22">
        <v>0.18624338624338627</v>
      </c>
      <c r="Q84" s="22">
        <v>0.19047619047619047</v>
      </c>
      <c r="R84" s="22">
        <v>0.19365079365079363</v>
      </c>
      <c r="S84" s="22">
        <v>0.19576719576719576</v>
      </c>
      <c r="T84" s="22">
        <v>0.19682539682539679</v>
      </c>
      <c r="U84" s="22"/>
    </row>
    <row r="85" spans="1:21">
      <c r="B85" s="11">
        <v>5</v>
      </c>
      <c r="C85" s="22">
        <v>0.18412698412698411</v>
      </c>
      <c r="D85" s="22">
        <v>0.18412698412698411</v>
      </c>
      <c r="E85" s="22">
        <v>0.18412698412698411</v>
      </c>
      <c r="F85" s="22">
        <v>0.18888888888888888</v>
      </c>
      <c r="G85" s="22">
        <v>0.19365079365079368</v>
      </c>
      <c r="H85" s="22">
        <v>0.19841269841269837</v>
      </c>
      <c r="I85" s="22">
        <v>0.20317460317460317</v>
      </c>
      <c r="J85" s="22"/>
      <c r="M85" s="11">
        <v>5</v>
      </c>
      <c r="N85" s="22">
        <v>0.19523809523809521</v>
      </c>
      <c r="O85" s="22">
        <v>0.19523809523809521</v>
      </c>
      <c r="P85" s="22">
        <v>0.19523809523809521</v>
      </c>
      <c r="Q85" s="22">
        <v>0.19841269841269837</v>
      </c>
      <c r="R85" s="22">
        <v>0.2007936507936508</v>
      </c>
      <c r="S85" s="22">
        <v>0.20238095238095238</v>
      </c>
      <c r="T85" s="22">
        <v>0.20317460317460317</v>
      </c>
      <c r="U85" s="22"/>
    </row>
    <row r="86" spans="1:21">
      <c r="B86" s="11">
        <v>4</v>
      </c>
      <c r="C86" s="22">
        <v>0.19682539682539679</v>
      </c>
      <c r="D86" s="22">
        <v>0.19682539682539679</v>
      </c>
      <c r="E86" s="22">
        <v>0.19682539682539679</v>
      </c>
      <c r="F86" s="22">
        <v>0.2</v>
      </c>
      <c r="G86" s="22">
        <v>0.2031746031746032</v>
      </c>
      <c r="H86" s="22">
        <v>0.20634920634920634</v>
      </c>
      <c r="I86" s="22">
        <v>0.20952380952380953</v>
      </c>
      <c r="J86" s="22"/>
      <c r="M86" s="11">
        <v>4</v>
      </c>
      <c r="N86" s="22">
        <v>0.20423280423280427</v>
      </c>
      <c r="O86" s="22">
        <v>0.20423280423280427</v>
      </c>
      <c r="P86" s="22">
        <v>0.20423280423280427</v>
      </c>
      <c r="Q86" s="22">
        <v>0.20634920634920634</v>
      </c>
      <c r="R86" s="22">
        <v>0.20793650793650795</v>
      </c>
      <c r="S86" s="22">
        <v>0.20899470899470901</v>
      </c>
      <c r="T86" s="22">
        <v>0.20952380952380953</v>
      </c>
      <c r="U86" s="22"/>
    </row>
    <row r="87" spans="1:21">
      <c r="B87" s="11">
        <v>3</v>
      </c>
      <c r="C87" s="22"/>
      <c r="D87" s="22"/>
      <c r="E87" s="22"/>
      <c r="F87" s="22"/>
      <c r="G87" s="22"/>
      <c r="H87" s="22"/>
      <c r="I87" s="22"/>
      <c r="J87" s="22"/>
      <c r="M87" s="11">
        <v>3</v>
      </c>
      <c r="N87" s="22"/>
      <c r="O87" s="22"/>
      <c r="P87" s="22"/>
      <c r="Q87" s="22"/>
      <c r="R87" s="22"/>
      <c r="S87" s="22"/>
      <c r="T87" s="22"/>
      <c r="U87" s="22"/>
    </row>
    <row r="88" spans="1:21">
      <c r="B88" s="11">
        <v>2</v>
      </c>
      <c r="C88" s="22"/>
      <c r="D88" s="22"/>
      <c r="E88" s="22"/>
      <c r="F88" s="22"/>
      <c r="G88" s="22"/>
      <c r="H88" s="22"/>
      <c r="I88" s="22"/>
      <c r="J88" s="22"/>
      <c r="M88" s="11">
        <v>2</v>
      </c>
      <c r="N88" s="22"/>
      <c r="O88" s="22"/>
      <c r="P88" s="22"/>
      <c r="Q88" s="22"/>
      <c r="R88" s="22"/>
      <c r="S88" s="22"/>
      <c r="T88" s="22"/>
      <c r="U88" s="22"/>
    </row>
    <row r="89" spans="1:21" s="146" customFormat="1" ht="18">
      <c r="B89" s="11">
        <v>1</v>
      </c>
      <c r="C89" s="11" t="s">
        <v>513</v>
      </c>
      <c r="D89" s="11" t="s">
        <v>513</v>
      </c>
      <c r="E89" s="11" t="s">
        <v>513</v>
      </c>
      <c r="F89" s="11" t="s">
        <v>513</v>
      </c>
      <c r="G89" s="11" t="s">
        <v>513</v>
      </c>
      <c r="H89" s="11" t="s">
        <v>513</v>
      </c>
      <c r="I89" s="11" t="s">
        <v>513</v>
      </c>
      <c r="J89" s="22"/>
      <c r="M89" s="11">
        <v>1</v>
      </c>
      <c r="N89" s="11" t="s">
        <v>513</v>
      </c>
      <c r="O89" s="11" t="s">
        <v>513</v>
      </c>
      <c r="P89" s="11" t="s">
        <v>513</v>
      </c>
      <c r="Q89" s="11" t="s">
        <v>513</v>
      </c>
      <c r="R89" s="11" t="s">
        <v>513</v>
      </c>
      <c r="S89" s="11" t="s">
        <v>513</v>
      </c>
      <c r="T89" s="11" t="s">
        <v>513</v>
      </c>
      <c r="U89" s="22"/>
    </row>
    <row r="90" spans="1:21">
      <c r="C90"/>
    </row>
    <row r="91" spans="1:21" ht="28.8">
      <c r="A91" s="16" t="s">
        <v>24</v>
      </c>
      <c r="B91" s="17" t="s">
        <v>3</v>
      </c>
      <c r="C91" s="17">
        <v>1</v>
      </c>
      <c r="D91" s="17">
        <v>19</v>
      </c>
      <c r="E91" s="17">
        <v>39</v>
      </c>
      <c r="F91" s="16">
        <v>49</v>
      </c>
      <c r="G91" s="16">
        <v>59</v>
      </c>
      <c r="H91" s="16">
        <v>69</v>
      </c>
      <c r="I91" s="16">
        <v>79</v>
      </c>
      <c r="J91" s="16">
        <v>89</v>
      </c>
      <c r="K91" s="18"/>
      <c r="L91" s="16" t="s">
        <v>25</v>
      </c>
      <c r="M91" s="17" t="s">
        <v>3</v>
      </c>
      <c r="N91" s="17">
        <v>1</v>
      </c>
      <c r="O91" s="17">
        <v>19</v>
      </c>
      <c r="P91" s="17">
        <v>39</v>
      </c>
      <c r="Q91" s="16">
        <v>49</v>
      </c>
      <c r="R91" s="16">
        <v>59</v>
      </c>
      <c r="S91" s="16">
        <v>69</v>
      </c>
      <c r="T91" s="16">
        <v>79</v>
      </c>
      <c r="U91" s="16">
        <v>89</v>
      </c>
    </row>
    <row r="92" spans="1:21">
      <c r="B92" s="11">
        <v>10</v>
      </c>
      <c r="C92" s="22">
        <v>0.15833333333333333</v>
      </c>
      <c r="D92" s="22">
        <v>0.15833333333333333</v>
      </c>
      <c r="E92" s="22">
        <v>0.15833333333333333</v>
      </c>
      <c r="F92" s="22">
        <v>0.17499999999999999</v>
      </c>
      <c r="G92" s="22">
        <v>0.19166666666666665</v>
      </c>
      <c r="H92" s="22">
        <v>0.20833333333333331</v>
      </c>
      <c r="I92" s="22">
        <v>0.22500000000000001</v>
      </c>
      <c r="J92" s="22"/>
      <c r="M92" s="11">
        <v>10</v>
      </c>
      <c r="N92" s="22">
        <v>0.19722222222222222</v>
      </c>
      <c r="O92" s="22">
        <v>0.19722222222222222</v>
      </c>
      <c r="P92" s="22">
        <v>0.19722222222222222</v>
      </c>
      <c r="Q92" s="22">
        <v>0.20833333333333331</v>
      </c>
      <c r="R92" s="22">
        <v>0.21666666666666667</v>
      </c>
      <c r="S92" s="22">
        <v>0.22222222222222221</v>
      </c>
      <c r="T92" s="22">
        <v>0.22500000000000001</v>
      </c>
      <c r="U92" s="22"/>
    </row>
    <row r="93" spans="1:21">
      <c r="B93" s="11">
        <v>9</v>
      </c>
      <c r="C93" s="22">
        <v>0.17499999999999999</v>
      </c>
      <c r="D93" s="22">
        <v>0.17499999999999999</v>
      </c>
      <c r="E93" s="22">
        <v>0.17499999999999999</v>
      </c>
      <c r="F93" s="22">
        <v>0.18958333333333333</v>
      </c>
      <c r="G93" s="22">
        <v>0.20416666666666666</v>
      </c>
      <c r="H93" s="22">
        <v>0.21875</v>
      </c>
      <c r="I93" s="22">
        <v>0.23333333333333331</v>
      </c>
      <c r="J93" s="22"/>
      <c r="M93" s="11">
        <v>9</v>
      </c>
      <c r="N93" s="22">
        <v>0.20902777777777776</v>
      </c>
      <c r="O93" s="22">
        <v>0.20902777777777776</v>
      </c>
      <c r="P93" s="22">
        <v>0.20902777777777776</v>
      </c>
      <c r="Q93" s="22">
        <v>0.21875</v>
      </c>
      <c r="R93" s="22">
        <v>0.22604166666666664</v>
      </c>
      <c r="S93" s="22">
        <v>0.23090277777777773</v>
      </c>
      <c r="T93" s="22">
        <v>0.23333333333333331</v>
      </c>
      <c r="U93" s="22"/>
    </row>
    <row r="94" spans="1:21">
      <c r="B94" s="11">
        <v>8</v>
      </c>
      <c r="C94" s="22">
        <v>0.19166666666666665</v>
      </c>
      <c r="D94" s="22">
        <v>0.19166666666666665</v>
      </c>
      <c r="E94" s="22">
        <v>0.19166666666666665</v>
      </c>
      <c r="F94" s="22">
        <v>0.20416666666666666</v>
      </c>
      <c r="G94" s="22">
        <v>0.21666666666666667</v>
      </c>
      <c r="H94" s="22">
        <v>0.22916666666666663</v>
      </c>
      <c r="I94" s="22">
        <v>0.24166666666666664</v>
      </c>
      <c r="J94" s="22"/>
      <c r="M94" s="11">
        <v>8</v>
      </c>
      <c r="N94" s="22">
        <v>0.22083333333333333</v>
      </c>
      <c r="O94" s="22">
        <v>0.22083333333333333</v>
      </c>
      <c r="P94" s="22">
        <v>0.22083333333333333</v>
      </c>
      <c r="Q94" s="22">
        <v>0.22916666666666663</v>
      </c>
      <c r="R94" s="22">
        <v>0.23541666666666664</v>
      </c>
      <c r="S94" s="22">
        <v>0.23958333333333331</v>
      </c>
      <c r="T94" s="22">
        <v>0.24166666666666664</v>
      </c>
      <c r="U94" s="22"/>
    </row>
    <row r="95" spans="1:21">
      <c r="B95" s="11">
        <v>7</v>
      </c>
      <c r="C95" s="22">
        <v>0.20833333333333331</v>
      </c>
      <c r="D95" s="22">
        <v>0.20833333333333331</v>
      </c>
      <c r="E95" s="22">
        <v>0.20833333333333331</v>
      </c>
      <c r="F95" s="22">
        <v>0.21875</v>
      </c>
      <c r="G95" s="22">
        <v>0.22916666666666669</v>
      </c>
      <c r="H95" s="22">
        <v>0.23958333333333329</v>
      </c>
      <c r="I95" s="22">
        <v>0.25</v>
      </c>
      <c r="J95" s="22"/>
      <c r="M95" s="11">
        <v>7</v>
      </c>
      <c r="N95" s="22">
        <v>0.23263888888888892</v>
      </c>
      <c r="O95" s="22">
        <v>0.23263888888888892</v>
      </c>
      <c r="P95" s="22">
        <v>0.23263888888888892</v>
      </c>
      <c r="Q95" s="22">
        <v>0.23958333333333329</v>
      </c>
      <c r="R95" s="22">
        <v>0.24479166666666663</v>
      </c>
      <c r="S95" s="22">
        <v>0.24826388888888887</v>
      </c>
      <c r="T95" s="22">
        <v>0.25</v>
      </c>
      <c r="U95" s="22"/>
    </row>
    <row r="96" spans="1:21">
      <c r="B96" s="11">
        <v>6</v>
      </c>
      <c r="C96" s="22">
        <v>0.22500000000000001</v>
      </c>
      <c r="D96" s="22">
        <v>0.22500000000000001</v>
      </c>
      <c r="E96" s="22">
        <v>0.22500000000000001</v>
      </c>
      <c r="F96" s="22">
        <v>0.23333333333333334</v>
      </c>
      <c r="G96" s="22">
        <v>0.2416666666666667</v>
      </c>
      <c r="H96" s="22">
        <v>0.25</v>
      </c>
      <c r="I96" s="22">
        <v>0.2583333333333333</v>
      </c>
      <c r="J96" s="22"/>
      <c r="M96" s="11">
        <v>6</v>
      </c>
      <c r="N96" s="22">
        <v>0.24444444444444446</v>
      </c>
      <c r="O96" s="22">
        <v>0.24444444444444446</v>
      </c>
      <c r="P96" s="22">
        <v>0.24444444444444446</v>
      </c>
      <c r="Q96" s="22">
        <v>0.25</v>
      </c>
      <c r="R96" s="22">
        <v>0.25416666666666665</v>
      </c>
      <c r="S96" s="22">
        <v>0.25694444444444442</v>
      </c>
      <c r="T96" s="22">
        <v>0.2583333333333333</v>
      </c>
      <c r="U96" s="22"/>
    </row>
    <row r="97" spans="2:21">
      <c r="B97" s="11">
        <v>5</v>
      </c>
      <c r="C97" s="22">
        <v>0.24166666666666664</v>
      </c>
      <c r="D97" s="22">
        <v>0.24166666666666664</v>
      </c>
      <c r="E97" s="22">
        <v>0.24166666666666664</v>
      </c>
      <c r="F97" s="22">
        <v>0.24791666666666667</v>
      </c>
      <c r="G97" s="22">
        <v>0.25416666666666671</v>
      </c>
      <c r="H97" s="22">
        <v>0.26041666666666663</v>
      </c>
      <c r="I97" s="22">
        <v>0.26666666666666666</v>
      </c>
      <c r="J97" s="22"/>
      <c r="M97" s="11">
        <v>5</v>
      </c>
      <c r="N97" s="22">
        <v>0.25624999999999998</v>
      </c>
      <c r="O97" s="22">
        <v>0.25624999999999998</v>
      </c>
      <c r="P97" s="22">
        <v>0.25624999999999998</v>
      </c>
      <c r="Q97" s="22">
        <v>0.26041666666666663</v>
      </c>
      <c r="R97" s="22">
        <v>0.26354166666666667</v>
      </c>
      <c r="S97" s="22">
        <v>0.265625</v>
      </c>
      <c r="T97" s="22">
        <v>0.26666666666666666</v>
      </c>
      <c r="U97" s="22"/>
    </row>
    <row r="98" spans="2:21">
      <c r="B98" s="11">
        <v>4</v>
      </c>
      <c r="C98" s="22">
        <v>0.2583333333333333</v>
      </c>
      <c r="D98" s="22">
        <v>0.2583333333333333</v>
      </c>
      <c r="E98" s="22">
        <v>0.2583333333333333</v>
      </c>
      <c r="F98" s="22">
        <v>0.26250000000000001</v>
      </c>
      <c r="G98" s="22">
        <v>0.26666666666666672</v>
      </c>
      <c r="H98" s="22">
        <v>0.27083333333333331</v>
      </c>
      <c r="I98" s="22">
        <v>0.27500000000000002</v>
      </c>
      <c r="J98" s="22"/>
      <c r="M98" s="11">
        <v>4</v>
      </c>
      <c r="N98" s="22">
        <v>0.2680555555555556</v>
      </c>
      <c r="O98" s="22">
        <v>0.2680555555555556</v>
      </c>
      <c r="P98" s="22">
        <v>0.2680555555555556</v>
      </c>
      <c r="Q98" s="22">
        <v>0.27083333333333331</v>
      </c>
      <c r="R98" s="22">
        <v>0.2729166666666667</v>
      </c>
      <c r="S98" s="22">
        <v>0.27430555555555558</v>
      </c>
      <c r="T98" s="22">
        <v>0.27500000000000002</v>
      </c>
      <c r="U98" s="22"/>
    </row>
    <row r="99" spans="2:21">
      <c r="B99" s="11">
        <v>3</v>
      </c>
      <c r="C99" s="22"/>
      <c r="D99" s="22"/>
      <c r="E99" s="22"/>
      <c r="F99" s="22"/>
      <c r="G99" s="22"/>
      <c r="H99" s="22"/>
      <c r="I99" s="22"/>
      <c r="J99" s="22"/>
      <c r="M99" s="11">
        <v>3</v>
      </c>
      <c r="N99" s="22"/>
      <c r="O99" s="22"/>
      <c r="P99" s="22"/>
      <c r="Q99" s="22"/>
      <c r="R99" s="22"/>
      <c r="S99" s="22"/>
      <c r="T99" s="22"/>
      <c r="U99" s="22"/>
    </row>
    <row r="100" spans="2:21">
      <c r="B100" s="11">
        <v>2</v>
      </c>
      <c r="C100" s="22"/>
      <c r="D100" s="22"/>
      <c r="E100" s="22"/>
      <c r="F100" s="22"/>
      <c r="G100" s="22"/>
      <c r="H100" s="22"/>
      <c r="I100" s="22"/>
      <c r="J100" s="22"/>
      <c r="M100" s="11">
        <v>2</v>
      </c>
      <c r="N100" s="22"/>
      <c r="O100" s="22"/>
      <c r="P100" s="22"/>
      <c r="Q100" s="22"/>
      <c r="R100" s="22"/>
      <c r="S100" s="22"/>
      <c r="T100" s="22"/>
      <c r="U100" s="22"/>
    </row>
    <row r="101" spans="2:21" s="146" customFormat="1" ht="18">
      <c r="B101" s="11">
        <v>1</v>
      </c>
      <c r="C101" s="11" t="s">
        <v>513</v>
      </c>
      <c r="D101" s="11" t="s">
        <v>513</v>
      </c>
      <c r="E101" s="11" t="s">
        <v>513</v>
      </c>
      <c r="F101" s="11" t="s">
        <v>513</v>
      </c>
      <c r="G101" s="11" t="s">
        <v>513</v>
      </c>
      <c r="H101" s="11" t="s">
        <v>513</v>
      </c>
      <c r="I101" s="11" t="s">
        <v>513</v>
      </c>
      <c r="J101" s="22"/>
      <c r="M101" s="11">
        <v>1</v>
      </c>
      <c r="N101" s="11" t="s">
        <v>513</v>
      </c>
      <c r="O101" s="11" t="s">
        <v>513</v>
      </c>
      <c r="P101" s="11" t="s">
        <v>513</v>
      </c>
      <c r="Q101" s="11" t="s">
        <v>513</v>
      </c>
      <c r="R101" s="11" t="s">
        <v>513</v>
      </c>
      <c r="S101" s="11" t="s">
        <v>513</v>
      </c>
      <c r="T101" s="11" t="s">
        <v>513</v>
      </c>
      <c r="U101" s="22"/>
    </row>
  </sheetData>
  <mergeCells count="4">
    <mergeCell ref="A1:J1"/>
    <mergeCell ref="L1:U1"/>
    <mergeCell ref="A76:J76"/>
    <mergeCell ref="L76:U76"/>
  </mergeCells>
  <pageMargins left="0.25" right="0.25" top="0.75" bottom="0.75" header="0.3" footer="0.3"/>
  <pageSetup scale="75" orientation="landscape" horizontalDpi="360" verticalDpi="360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F853-A3CA-4C8E-AB11-9BAF8FB40685}">
  <dimension ref="A1:M88"/>
  <sheetViews>
    <sheetView workbookViewId="0">
      <selection activeCell="C19" sqref="C19"/>
    </sheetView>
  </sheetViews>
  <sheetFormatPr defaultRowHeight="14.4"/>
  <cols>
    <col min="1" max="1" width="14.5546875" customWidth="1"/>
    <col min="2" max="2" width="8.5546875" style="1" bestFit="1" customWidth="1"/>
    <col min="3" max="3" width="12.44140625" bestFit="1" customWidth="1"/>
    <col min="4" max="4" width="21.109375" bestFit="1" customWidth="1"/>
    <col min="5" max="5" width="7.6640625" bestFit="1" customWidth="1"/>
    <col min="6" max="6" width="12.44140625" style="2" bestFit="1" customWidth="1"/>
    <col min="7" max="7" width="11.5546875" style="2" bestFit="1" customWidth="1"/>
    <col min="8" max="8" width="4.44140625" style="2" bestFit="1" customWidth="1"/>
    <col min="9" max="9" width="46" bestFit="1" customWidth="1"/>
    <col min="10" max="10" width="14" style="1" bestFit="1" customWidth="1"/>
    <col min="11" max="11" width="14" style="1" customWidth="1"/>
    <col min="12" max="12" width="28.88671875" customWidth="1"/>
    <col min="13" max="13" width="8.88671875" style="13"/>
    <col min="14" max="14" width="35.88671875" customWidth="1"/>
  </cols>
  <sheetData>
    <row r="1" spans="1:13" ht="15" thickBot="1">
      <c r="A1" s="5" t="s">
        <v>434</v>
      </c>
      <c r="B1" s="28" t="s">
        <v>0</v>
      </c>
      <c r="C1" s="29" t="s">
        <v>435</v>
      </c>
      <c r="D1" s="29" t="s">
        <v>436</v>
      </c>
      <c r="E1" s="6" t="s">
        <v>437</v>
      </c>
      <c r="F1" s="6" t="s">
        <v>438</v>
      </c>
      <c r="G1" s="7" t="s">
        <v>439</v>
      </c>
      <c r="H1" s="6" t="s">
        <v>440</v>
      </c>
      <c r="I1" s="30" t="s">
        <v>441</v>
      </c>
      <c r="J1" s="31" t="s">
        <v>442</v>
      </c>
      <c r="K1" s="8" t="s">
        <v>443</v>
      </c>
      <c r="L1" s="8" t="s">
        <v>444</v>
      </c>
      <c r="M1" s="12" t="s">
        <v>3</v>
      </c>
    </row>
    <row r="2" spans="1:13">
      <c r="A2" t="s">
        <v>182</v>
      </c>
      <c r="B2" s="1" t="s">
        <v>518</v>
      </c>
      <c r="C2" t="s">
        <v>519</v>
      </c>
      <c r="D2" t="s">
        <v>520</v>
      </c>
      <c r="E2" t="s">
        <v>450</v>
      </c>
      <c r="F2" s="2" t="s">
        <v>521</v>
      </c>
      <c r="G2" s="2">
        <v>6.7951388888888895E-2</v>
      </c>
      <c r="H2" s="2">
        <v>77</v>
      </c>
      <c r="I2" t="s">
        <v>28</v>
      </c>
      <c r="J2" s="1">
        <v>3</v>
      </c>
      <c r="K2" s="1" t="s">
        <v>7</v>
      </c>
      <c r="L2" t="s">
        <v>522</v>
      </c>
      <c r="M2" s="13">
        <v>2</v>
      </c>
    </row>
    <row r="3" spans="1:13">
      <c r="A3" t="s">
        <v>182</v>
      </c>
      <c r="B3" s="1" t="s">
        <v>518</v>
      </c>
      <c r="C3" t="s">
        <v>523</v>
      </c>
      <c r="D3" t="s">
        <v>524</v>
      </c>
      <c r="E3" t="s">
        <v>450</v>
      </c>
      <c r="F3" s="2" t="s">
        <v>2</v>
      </c>
      <c r="G3" s="2">
        <v>5.9907407407407409E-2</v>
      </c>
      <c r="H3" s="2">
        <v>33</v>
      </c>
      <c r="I3" t="s">
        <v>28</v>
      </c>
      <c r="J3" s="1">
        <v>3</v>
      </c>
      <c r="K3" s="1" t="s">
        <v>2</v>
      </c>
      <c r="L3" t="s">
        <v>525</v>
      </c>
      <c r="M3" s="13">
        <v>4</v>
      </c>
    </row>
    <row r="4" spans="1:13">
      <c r="A4" t="s">
        <v>182</v>
      </c>
      <c r="B4" s="1" t="s">
        <v>518</v>
      </c>
      <c r="C4" t="s">
        <v>526</v>
      </c>
      <c r="D4" t="s">
        <v>527</v>
      </c>
      <c r="E4" t="s">
        <v>445</v>
      </c>
      <c r="F4" s="2" t="s">
        <v>451</v>
      </c>
      <c r="G4" s="2">
        <v>6.4606481481481473E-2</v>
      </c>
      <c r="H4" s="2">
        <v>69</v>
      </c>
      <c r="I4" t="s">
        <v>28</v>
      </c>
      <c r="J4" s="1">
        <v>3</v>
      </c>
      <c r="K4" s="1" t="s">
        <v>6</v>
      </c>
      <c r="L4" t="s">
        <v>528</v>
      </c>
      <c r="M4" s="13">
        <v>4</v>
      </c>
    </row>
    <row r="5" spans="1:13">
      <c r="A5" t="s">
        <v>182</v>
      </c>
      <c r="B5" s="1" t="s">
        <v>674</v>
      </c>
      <c r="C5" t="s">
        <v>501</v>
      </c>
      <c r="D5" t="s">
        <v>502</v>
      </c>
      <c r="E5" t="s">
        <v>450</v>
      </c>
      <c r="F5" s="2" t="s">
        <v>457</v>
      </c>
      <c r="G5" s="2">
        <v>0.11375</v>
      </c>
      <c r="H5" s="2">
        <v>59</v>
      </c>
      <c r="I5" t="s">
        <v>28</v>
      </c>
      <c r="J5" s="1">
        <v>3</v>
      </c>
      <c r="K5" s="1" t="s">
        <v>5</v>
      </c>
      <c r="L5" t="s">
        <v>503</v>
      </c>
      <c r="M5" s="13">
        <v>10</v>
      </c>
    </row>
    <row r="6" spans="1:13">
      <c r="A6" t="s">
        <v>182</v>
      </c>
      <c r="B6" s="1" t="s">
        <v>518</v>
      </c>
      <c r="C6" t="s">
        <v>526</v>
      </c>
      <c r="D6" t="s">
        <v>529</v>
      </c>
      <c r="E6" t="s">
        <v>445</v>
      </c>
      <c r="F6" s="2" t="s">
        <v>451</v>
      </c>
      <c r="G6" s="2">
        <v>5.9386574074074071E-2</v>
      </c>
      <c r="H6" s="2">
        <v>62</v>
      </c>
      <c r="I6" t="s">
        <v>456</v>
      </c>
      <c r="J6" s="1">
        <v>1</v>
      </c>
      <c r="K6" s="1" t="s">
        <v>6</v>
      </c>
      <c r="L6" t="s">
        <v>528</v>
      </c>
      <c r="M6" s="13">
        <v>6</v>
      </c>
    </row>
    <row r="7" spans="1:13">
      <c r="A7" t="s">
        <v>182</v>
      </c>
      <c r="B7" s="1" t="s">
        <v>518</v>
      </c>
      <c r="C7" t="s">
        <v>454</v>
      </c>
      <c r="D7" t="s">
        <v>455</v>
      </c>
      <c r="E7" t="s">
        <v>445</v>
      </c>
      <c r="F7" s="2" t="s">
        <v>446</v>
      </c>
      <c r="G7" s="2">
        <v>5.0844907407407408E-2</v>
      </c>
      <c r="H7" s="2">
        <v>42</v>
      </c>
      <c r="I7" t="s">
        <v>456</v>
      </c>
      <c r="J7" s="1">
        <v>1</v>
      </c>
      <c r="K7" s="1" t="s">
        <v>4</v>
      </c>
      <c r="L7" t="s">
        <v>530</v>
      </c>
      <c r="M7" s="13">
        <v>8</v>
      </c>
    </row>
    <row r="8" spans="1:13">
      <c r="A8" t="s">
        <v>182</v>
      </c>
      <c r="B8" s="1" t="s">
        <v>674</v>
      </c>
      <c r="C8" t="s">
        <v>504</v>
      </c>
      <c r="D8" t="s">
        <v>505</v>
      </c>
      <c r="E8" t="s">
        <v>450</v>
      </c>
      <c r="F8" s="2" t="s">
        <v>451</v>
      </c>
      <c r="G8" s="2">
        <v>0.14545138888888889</v>
      </c>
      <c r="H8" s="2">
        <v>61</v>
      </c>
      <c r="I8" t="s">
        <v>456</v>
      </c>
      <c r="J8" s="1">
        <v>1</v>
      </c>
      <c r="K8" s="1" t="s">
        <v>6</v>
      </c>
      <c r="L8" t="s">
        <v>506</v>
      </c>
      <c r="M8" s="13">
        <v>8</v>
      </c>
    </row>
    <row r="9" spans="1:13">
      <c r="A9" t="s">
        <v>182</v>
      </c>
      <c r="B9" s="1" t="s">
        <v>674</v>
      </c>
      <c r="C9" t="s">
        <v>531</v>
      </c>
      <c r="D9" t="s">
        <v>532</v>
      </c>
      <c r="E9" t="s">
        <v>450</v>
      </c>
      <c r="F9" s="2" t="s">
        <v>457</v>
      </c>
      <c r="G9" s="2">
        <v>0.11034722222222222</v>
      </c>
      <c r="H9" s="2">
        <v>58</v>
      </c>
      <c r="I9" t="s">
        <v>456</v>
      </c>
      <c r="J9" s="1">
        <v>1</v>
      </c>
      <c r="K9" s="1" t="s">
        <v>5</v>
      </c>
      <c r="L9" t="s">
        <v>503</v>
      </c>
      <c r="M9" s="13">
        <v>10</v>
      </c>
    </row>
    <row r="10" spans="1:13">
      <c r="A10" t="s">
        <v>182</v>
      </c>
      <c r="B10" s="1" t="s">
        <v>518</v>
      </c>
      <c r="C10" t="s">
        <v>533</v>
      </c>
      <c r="D10" t="s">
        <v>534</v>
      </c>
      <c r="E10" t="s">
        <v>445</v>
      </c>
      <c r="F10" s="2" t="s">
        <v>446</v>
      </c>
      <c r="G10" s="2">
        <v>6.9201388888888882E-2</v>
      </c>
      <c r="H10" s="2">
        <v>49</v>
      </c>
      <c r="I10" t="s">
        <v>535</v>
      </c>
      <c r="J10" s="1">
        <v>3</v>
      </c>
      <c r="K10" s="1" t="s">
        <v>4</v>
      </c>
      <c r="L10" t="s">
        <v>530</v>
      </c>
      <c r="M10" s="13">
        <v>1</v>
      </c>
    </row>
    <row r="11" spans="1:13">
      <c r="A11" t="s">
        <v>182</v>
      </c>
      <c r="B11" s="1" t="s">
        <v>518</v>
      </c>
      <c r="C11" t="s">
        <v>536</v>
      </c>
      <c r="D11" t="s">
        <v>537</v>
      </c>
      <c r="E11" t="s">
        <v>445</v>
      </c>
      <c r="F11" s="2" t="s">
        <v>446</v>
      </c>
      <c r="G11" s="2">
        <v>5.8437499999999996E-2</v>
      </c>
      <c r="H11" s="2">
        <v>46</v>
      </c>
      <c r="I11" t="s">
        <v>538</v>
      </c>
      <c r="J11" s="1">
        <v>3</v>
      </c>
      <c r="K11" s="1" t="s">
        <v>4</v>
      </c>
      <c r="L11" t="s">
        <v>530</v>
      </c>
      <c r="M11" s="13">
        <v>5</v>
      </c>
    </row>
    <row r="12" spans="1:13">
      <c r="A12" t="s">
        <v>182</v>
      </c>
      <c r="B12" s="1" t="s">
        <v>518</v>
      </c>
      <c r="C12" t="s">
        <v>500</v>
      </c>
      <c r="D12" t="s">
        <v>539</v>
      </c>
      <c r="E12" t="s">
        <v>445</v>
      </c>
      <c r="F12" s="2" t="s">
        <v>2</v>
      </c>
      <c r="G12" s="2">
        <v>4.8969907407407413E-2</v>
      </c>
      <c r="H12" s="2">
        <v>21</v>
      </c>
      <c r="I12" t="s">
        <v>540</v>
      </c>
      <c r="J12" s="1" t="s">
        <v>447</v>
      </c>
      <c r="K12" s="1" t="s">
        <v>2</v>
      </c>
      <c r="L12" t="s">
        <v>541</v>
      </c>
      <c r="M12" s="13" t="s">
        <v>448</v>
      </c>
    </row>
    <row r="13" spans="1:13">
      <c r="A13" t="s">
        <v>182</v>
      </c>
      <c r="B13" s="1" t="s">
        <v>518</v>
      </c>
      <c r="C13" t="s">
        <v>458</v>
      </c>
      <c r="D13" t="s">
        <v>459</v>
      </c>
      <c r="E13" t="s">
        <v>450</v>
      </c>
      <c r="F13" s="2" t="s">
        <v>451</v>
      </c>
      <c r="G13" s="2">
        <v>4.6678240740740735E-2</v>
      </c>
      <c r="H13" s="2">
        <v>65</v>
      </c>
      <c r="I13" t="s">
        <v>460</v>
      </c>
      <c r="J13" s="1">
        <v>3</v>
      </c>
      <c r="K13" s="1" t="s">
        <v>6</v>
      </c>
      <c r="L13" t="s">
        <v>542</v>
      </c>
      <c r="M13" s="13">
        <v>10</v>
      </c>
    </row>
    <row r="14" spans="1:13">
      <c r="A14" t="s">
        <v>182</v>
      </c>
      <c r="B14" s="1" t="s">
        <v>518</v>
      </c>
      <c r="C14" t="s">
        <v>543</v>
      </c>
      <c r="D14" t="s">
        <v>544</v>
      </c>
      <c r="E14" t="s">
        <v>445</v>
      </c>
      <c r="F14" s="2" t="s">
        <v>457</v>
      </c>
      <c r="G14" s="2">
        <v>6.8472222222222226E-2</v>
      </c>
      <c r="H14" s="2">
        <v>50</v>
      </c>
      <c r="I14" t="s">
        <v>545</v>
      </c>
      <c r="J14" s="1" t="s">
        <v>447</v>
      </c>
      <c r="K14" s="1" t="s">
        <v>5</v>
      </c>
      <c r="L14" t="s">
        <v>546</v>
      </c>
      <c r="M14" s="13" t="s">
        <v>448</v>
      </c>
    </row>
    <row r="15" spans="1:13">
      <c r="A15" t="s">
        <v>182</v>
      </c>
      <c r="B15" s="1" t="s">
        <v>518</v>
      </c>
      <c r="C15" t="s">
        <v>547</v>
      </c>
      <c r="D15" t="s">
        <v>548</v>
      </c>
      <c r="E15" t="s">
        <v>445</v>
      </c>
      <c r="F15" s="2" t="s">
        <v>451</v>
      </c>
      <c r="G15" s="2">
        <v>8.1388888888888886E-2</v>
      </c>
      <c r="H15" s="2">
        <v>68</v>
      </c>
      <c r="I15" t="s">
        <v>29</v>
      </c>
      <c r="J15" s="1">
        <v>2</v>
      </c>
      <c r="K15" s="1" t="s">
        <v>6</v>
      </c>
      <c r="L15" t="s">
        <v>528</v>
      </c>
      <c r="M15" s="13">
        <v>1</v>
      </c>
    </row>
    <row r="16" spans="1:13">
      <c r="A16" t="s">
        <v>182</v>
      </c>
      <c r="B16" s="1" t="s">
        <v>518</v>
      </c>
      <c r="C16" t="s">
        <v>549</v>
      </c>
      <c r="D16" t="s">
        <v>550</v>
      </c>
      <c r="E16" t="s">
        <v>445</v>
      </c>
      <c r="F16" s="2" t="s">
        <v>521</v>
      </c>
      <c r="G16" s="2">
        <v>8.6851851851851847E-2</v>
      </c>
      <c r="H16" s="2">
        <v>72</v>
      </c>
      <c r="I16" t="s">
        <v>29</v>
      </c>
      <c r="J16" s="1">
        <v>2</v>
      </c>
      <c r="K16" s="1" t="s">
        <v>7</v>
      </c>
      <c r="L16" t="s">
        <v>551</v>
      </c>
      <c r="M16" s="13">
        <v>1</v>
      </c>
    </row>
    <row r="17" spans="1:13">
      <c r="A17" t="s">
        <v>182</v>
      </c>
      <c r="B17" s="1" t="s">
        <v>518</v>
      </c>
      <c r="C17" t="s">
        <v>552</v>
      </c>
      <c r="D17" t="s">
        <v>553</v>
      </c>
      <c r="E17" t="s">
        <v>445</v>
      </c>
      <c r="F17" s="2" t="s">
        <v>457</v>
      </c>
      <c r="G17" s="2">
        <v>5.7210648148148142E-2</v>
      </c>
      <c r="H17" s="2">
        <v>58</v>
      </c>
      <c r="I17" t="s">
        <v>30</v>
      </c>
      <c r="J17" s="1">
        <v>3</v>
      </c>
      <c r="K17" s="1" t="s">
        <v>5</v>
      </c>
      <c r="L17" t="s">
        <v>546</v>
      </c>
      <c r="M17" s="13">
        <v>7</v>
      </c>
    </row>
    <row r="18" spans="1:13">
      <c r="A18" t="s">
        <v>182</v>
      </c>
      <c r="B18" s="1" t="s">
        <v>518</v>
      </c>
      <c r="C18" t="s">
        <v>554</v>
      </c>
      <c r="D18" t="s">
        <v>555</v>
      </c>
      <c r="E18" t="s">
        <v>445</v>
      </c>
      <c r="F18" s="2" t="s">
        <v>446</v>
      </c>
      <c r="G18" s="2">
        <v>7.3217592592592584E-2</v>
      </c>
      <c r="H18" s="2">
        <v>41</v>
      </c>
      <c r="I18" t="s">
        <v>556</v>
      </c>
      <c r="J18" s="1" t="s">
        <v>447</v>
      </c>
      <c r="K18" s="1" t="s">
        <v>4</v>
      </c>
      <c r="L18" t="s">
        <v>530</v>
      </c>
      <c r="M18" s="13" t="s">
        <v>448</v>
      </c>
    </row>
    <row r="19" spans="1:13">
      <c r="A19" t="s">
        <v>182</v>
      </c>
      <c r="B19" s="1" t="s">
        <v>518</v>
      </c>
      <c r="C19" t="s">
        <v>557</v>
      </c>
      <c r="D19" t="s">
        <v>558</v>
      </c>
      <c r="E19" t="s">
        <v>445</v>
      </c>
      <c r="F19" s="2" t="s">
        <v>2</v>
      </c>
      <c r="G19" s="2">
        <v>7.1111111111111111E-2</v>
      </c>
      <c r="H19" s="2">
        <v>36</v>
      </c>
      <c r="I19" t="s">
        <v>556</v>
      </c>
      <c r="J19" s="1" t="s">
        <v>447</v>
      </c>
      <c r="K19" s="1" t="s">
        <v>2</v>
      </c>
      <c r="L19" t="s">
        <v>541</v>
      </c>
      <c r="M19" s="13" t="s">
        <v>448</v>
      </c>
    </row>
    <row r="20" spans="1:13">
      <c r="A20" t="s">
        <v>182</v>
      </c>
      <c r="B20" s="1" t="s">
        <v>518</v>
      </c>
      <c r="C20" t="s">
        <v>462</v>
      </c>
      <c r="D20" t="s">
        <v>463</v>
      </c>
      <c r="E20" t="s">
        <v>445</v>
      </c>
      <c r="F20" s="2" t="s">
        <v>446</v>
      </c>
      <c r="G20" s="2">
        <v>8.1273148148148136E-2</v>
      </c>
      <c r="H20" s="2">
        <v>45</v>
      </c>
      <c r="I20" t="s">
        <v>461</v>
      </c>
      <c r="J20" s="1">
        <v>2</v>
      </c>
      <c r="K20" s="1" t="s">
        <v>4</v>
      </c>
      <c r="L20" t="s">
        <v>530</v>
      </c>
      <c r="M20" s="13">
        <v>1</v>
      </c>
    </row>
    <row r="21" spans="1:13">
      <c r="A21" t="s">
        <v>182</v>
      </c>
      <c r="B21" s="1" t="s">
        <v>518</v>
      </c>
      <c r="C21" t="s">
        <v>559</v>
      </c>
      <c r="D21" t="s">
        <v>560</v>
      </c>
      <c r="E21" t="s">
        <v>445</v>
      </c>
      <c r="F21" s="2" t="s">
        <v>521</v>
      </c>
      <c r="G21" s="2">
        <v>6.0509259259259263E-2</v>
      </c>
      <c r="H21" s="2">
        <v>76</v>
      </c>
      <c r="I21" t="s">
        <v>561</v>
      </c>
      <c r="J21" s="1">
        <v>3</v>
      </c>
      <c r="K21" s="1" t="s">
        <v>7</v>
      </c>
      <c r="L21" t="s">
        <v>551</v>
      </c>
      <c r="M21" s="13">
        <v>6</v>
      </c>
    </row>
    <row r="22" spans="1:13">
      <c r="A22" t="s">
        <v>182</v>
      </c>
      <c r="B22" s="1" t="s">
        <v>518</v>
      </c>
      <c r="C22" t="s">
        <v>562</v>
      </c>
      <c r="D22" t="s">
        <v>563</v>
      </c>
      <c r="E22" t="s">
        <v>445</v>
      </c>
      <c r="F22" s="2" t="s">
        <v>457</v>
      </c>
      <c r="G22" s="2">
        <v>5.1655092592592593E-2</v>
      </c>
      <c r="H22" s="2">
        <v>51</v>
      </c>
      <c r="I22" t="s">
        <v>564</v>
      </c>
      <c r="J22" s="1" t="s">
        <v>447</v>
      </c>
      <c r="K22" s="1" t="s">
        <v>5</v>
      </c>
      <c r="L22" t="s">
        <v>546</v>
      </c>
      <c r="M22" s="13" t="s">
        <v>448</v>
      </c>
    </row>
    <row r="23" spans="1:13">
      <c r="A23" t="s">
        <v>182</v>
      </c>
      <c r="B23" s="1" t="s">
        <v>518</v>
      </c>
      <c r="C23" t="s">
        <v>565</v>
      </c>
      <c r="D23" t="s">
        <v>566</v>
      </c>
      <c r="E23" t="s">
        <v>445</v>
      </c>
      <c r="F23" s="2" t="s">
        <v>2</v>
      </c>
      <c r="G23" s="2">
        <v>7.3483796296296297E-2</v>
      </c>
      <c r="H23" s="2">
        <v>34</v>
      </c>
      <c r="I23" t="s">
        <v>567</v>
      </c>
      <c r="J23" s="1" t="s">
        <v>447</v>
      </c>
      <c r="K23" s="1" t="s">
        <v>2</v>
      </c>
      <c r="L23" t="s">
        <v>541</v>
      </c>
      <c r="M23" s="13" t="s">
        <v>448</v>
      </c>
    </row>
    <row r="24" spans="1:13">
      <c r="A24" t="s">
        <v>182</v>
      </c>
      <c r="B24" s="1" t="s">
        <v>518</v>
      </c>
      <c r="C24" t="s">
        <v>465</v>
      </c>
      <c r="D24" t="s">
        <v>466</v>
      </c>
      <c r="E24" t="s">
        <v>445</v>
      </c>
      <c r="F24" s="2" t="s">
        <v>521</v>
      </c>
      <c r="G24" s="2">
        <v>4.8055555555555553E-2</v>
      </c>
      <c r="H24" s="2">
        <v>71</v>
      </c>
      <c r="I24" t="s">
        <v>464</v>
      </c>
      <c r="J24" s="1">
        <v>1</v>
      </c>
      <c r="K24" s="1" t="s">
        <v>7</v>
      </c>
      <c r="L24" t="s">
        <v>551</v>
      </c>
      <c r="M24" s="13">
        <v>10</v>
      </c>
    </row>
    <row r="25" spans="1:13">
      <c r="A25" t="s">
        <v>182</v>
      </c>
      <c r="B25" s="1" t="s">
        <v>518</v>
      </c>
      <c r="C25" t="s">
        <v>568</v>
      </c>
      <c r="D25" t="s">
        <v>569</v>
      </c>
      <c r="E25" t="s">
        <v>445</v>
      </c>
      <c r="F25" s="2" t="s">
        <v>521</v>
      </c>
      <c r="G25" s="2">
        <v>6.1365740740740742E-2</v>
      </c>
      <c r="H25" s="2">
        <v>78</v>
      </c>
      <c r="I25" t="s">
        <v>464</v>
      </c>
      <c r="J25" s="1">
        <v>1</v>
      </c>
      <c r="K25" s="1" t="s">
        <v>7</v>
      </c>
      <c r="L25" t="s">
        <v>551</v>
      </c>
      <c r="M25" s="13">
        <v>5</v>
      </c>
    </row>
    <row r="26" spans="1:13">
      <c r="A26" t="s">
        <v>182</v>
      </c>
      <c r="B26" s="1" t="s">
        <v>518</v>
      </c>
      <c r="C26" t="s">
        <v>570</v>
      </c>
      <c r="D26" t="s">
        <v>571</v>
      </c>
      <c r="E26" t="s">
        <v>445</v>
      </c>
      <c r="F26" s="2" t="s">
        <v>446</v>
      </c>
      <c r="G26" s="2">
        <v>4.4282407407407409E-2</v>
      </c>
      <c r="H26" s="2">
        <v>45</v>
      </c>
      <c r="I26" t="s">
        <v>464</v>
      </c>
      <c r="J26" s="1">
        <v>1</v>
      </c>
      <c r="K26" s="1" t="s">
        <v>4</v>
      </c>
      <c r="L26" t="s">
        <v>530</v>
      </c>
      <c r="M26" s="13">
        <v>10</v>
      </c>
    </row>
    <row r="27" spans="1:13">
      <c r="A27" t="s">
        <v>182</v>
      </c>
      <c r="B27" s="1" t="s">
        <v>518</v>
      </c>
      <c r="C27" t="s">
        <v>467</v>
      </c>
      <c r="D27" t="s">
        <v>468</v>
      </c>
      <c r="E27" t="s">
        <v>450</v>
      </c>
      <c r="F27" s="2" t="s">
        <v>451</v>
      </c>
      <c r="G27" s="2">
        <v>5.319444444444444E-2</v>
      </c>
      <c r="H27" s="2">
        <v>62</v>
      </c>
      <c r="I27" t="s">
        <v>464</v>
      </c>
      <c r="J27" s="1">
        <v>1</v>
      </c>
      <c r="K27" s="1" t="s">
        <v>6</v>
      </c>
      <c r="L27" t="s">
        <v>542</v>
      </c>
      <c r="M27" s="13">
        <v>7</v>
      </c>
    </row>
    <row r="28" spans="1:13">
      <c r="A28" t="s">
        <v>182</v>
      </c>
      <c r="B28" s="1" t="s">
        <v>518</v>
      </c>
      <c r="C28" t="s">
        <v>469</v>
      </c>
      <c r="D28" t="s">
        <v>470</v>
      </c>
      <c r="E28" t="s">
        <v>450</v>
      </c>
      <c r="F28" s="2" t="s">
        <v>451</v>
      </c>
      <c r="G28" s="2">
        <v>4.5300925925925932E-2</v>
      </c>
      <c r="H28" s="2">
        <v>69</v>
      </c>
      <c r="I28" t="s">
        <v>464</v>
      </c>
      <c r="J28" s="1">
        <v>1</v>
      </c>
      <c r="K28" s="1" t="s">
        <v>6</v>
      </c>
      <c r="L28" t="s">
        <v>542</v>
      </c>
      <c r="M28" s="13">
        <v>10</v>
      </c>
    </row>
    <row r="29" spans="1:13">
      <c r="A29" t="s">
        <v>182</v>
      </c>
      <c r="B29" s="1" t="s">
        <v>518</v>
      </c>
      <c r="C29" t="s">
        <v>471</v>
      </c>
      <c r="D29" t="s">
        <v>470</v>
      </c>
      <c r="E29" t="s">
        <v>445</v>
      </c>
      <c r="F29" s="2" t="s">
        <v>521</v>
      </c>
      <c r="G29" s="2">
        <v>6.1354166666666675E-2</v>
      </c>
      <c r="H29" s="2">
        <v>71</v>
      </c>
      <c r="I29" t="s">
        <v>464</v>
      </c>
      <c r="J29" s="1">
        <v>1</v>
      </c>
      <c r="K29" s="1" t="s">
        <v>7</v>
      </c>
      <c r="L29" t="s">
        <v>551</v>
      </c>
      <c r="M29" s="13">
        <v>5</v>
      </c>
    </row>
    <row r="30" spans="1:13">
      <c r="A30" t="s">
        <v>182</v>
      </c>
      <c r="B30" s="1" t="s">
        <v>518</v>
      </c>
      <c r="C30" t="s">
        <v>572</v>
      </c>
      <c r="D30" t="s">
        <v>573</v>
      </c>
      <c r="E30" t="s">
        <v>445</v>
      </c>
      <c r="F30" s="2" t="s">
        <v>457</v>
      </c>
      <c r="G30" s="2">
        <v>6.1053240740740734E-2</v>
      </c>
      <c r="H30" s="2">
        <v>52</v>
      </c>
      <c r="I30" t="s">
        <v>574</v>
      </c>
      <c r="J30" s="1">
        <v>2</v>
      </c>
      <c r="K30" s="1" t="s">
        <v>5</v>
      </c>
      <c r="L30" t="s">
        <v>546</v>
      </c>
      <c r="M30" s="13">
        <v>5</v>
      </c>
    </row>
    <row r="31" spans="1:13">
      <c r="A31" t="s">
        <v>182</v>
      </c>
      <c r="B31" s="1" t="s">
        <v>518</v>
      </c>
      <c r="C31" t="s">
        <v>575</v>
      </c>
      <c r="D31" t="s">
        <v>576</v>
      </c>
      <c r="E31" t="s">
        <v>450</v>
      </c>
      <c r="F31" s="2" t="s">
        <v>2</v>
      </c>
      <c r="G31" s="2">
        <v>4.1655092592592598E-2</v>
      </c>
      <c r="H31" s="2">
        <v>26</v>
      </c>
      <c r="I31" t="s">
        <v>577</v>
      </c>
      <c r="J31" s="1">
        <v>3</v>
      </c>
      <c r="K31" s="1" t="s">
        <v>2</v>
      </c>
      <c r="L31" t="s">
        <v>525</v>
      </c>
      <c r="M31" s="13">
        <v>8</v>
      </c>
    </row>
    <row r="32" spans="1:13">
      <c r="A32" t="s">
        <v>182</v>
      </c>
      <c r="B32" s="1" t="s">
        <v>518</v>
      </c>
      <c r="C32" t="s">
        <v>578</v>
      </c>
      <c r="D32" t="s">
        <v>579</v>
      </c>
      <c r="E32" t="s">
        <v>450</v>
      </c>
      <c r="F32" s="2" t="s">
        <v>521</v>
      </c>
      <c r="G32" s="2">
        <v>4.8379629629629627E-2</v>
      </c>
      <c r="H32" s="2">
        <v>73</v>
      </c>
      <c r="I32" t="s">
        <v>472</v>
      </c>
      <c r="J32" s="1">
        <v>1</v>
      </c>
      <c r="K32" s="1" t="s">
        <v>7</v>
      </c>
      <c r="L32" t="s">
        <v>522</v>
      </c>
      <c r="M32" s="13">
        <v>10</v>
      </c>
    </row>
    <row r="33" spans="1:13">
      <c r="A33" t="s">
        <v>182</v>
      </c>
      <c r="B33" s="1" t="s">
        <v>518</v>
      </c>
      <c r="C33" t="s">
        <v>580</v>
      </c>
      <c r="D33" t="s">
        <v>581</v>
      </c>
      <c r="E33" t="s">
        <v>450</v>
      </c>
      <c r="F33" s="2" t="s">
        <v>446</v>
      </c>
      <c r="G33" s="2">
        <v>6.8136574074074072E-2</v>
      </c>
      <c r="H33" s="2">
        <v>44</v>
      </c>
      <c r="I33" t="s">
        <v>472</v>
      </c>
      <c r="J33" s="1">
        <v>1</v>
      </c>
      <c r="K33" s="1" t="s">
        <v>4</v>
      </c>
      <c r="L33" t="s">
        <v>582</v>
      </c>
      <c r="M33" s="13">
        <v>2</v>
      </c>
    </row>
    <row r="34" spans="1:13">
      <c r="A34" t="s">
        <v>182</v>
      </c>
      <c r="B34" s="1" t="s">
        <v>518</v>
      </c>
      <c r="C34" t="s">
        <v>583</v>
      </c>
      <c r="D34" t="s">
        <v>584</v>
      </c>
      <c r="E34" t="s">
        <v>445</v>
      </c>
      <c r="F34" s="2" t="s">
        <v>2</v>
      </c>
      <c r="G34" s="2">
        <v>6.385416666666667E-2</v>
      </c>
      <c r="H34" s="2">
        <v>39</v>
      </c>
      <c r="I34" t="s">
        <v>474</v>
      </c>
      <c r="J34" s="1">
        <v>2</v>
      </c>
      <c r="K34" s="1" t="s">
        <v>2</v>
      </c>
      <c r="L34" t="s">
        <v>541</v>
      </c>
      <c r="M34" s="13">
        <v>3</v>
      </c>
    </row>
    <row r="35" spans="1:13">
      <c r="A35" t="s">
        <v>182</v>
      </c>
      <c r="B35" s="1" t="s">
        <v>674</v>
      </c>
      <c r="C35" t="s">
        <v>585</v>
      </c>
      <c r="D35" t="s">
        <v>586</v>
      </c>
      <c r="E35" t="s">
        <v>445</v>
      </c>
      <c r="F35" s="2" t="s">
        <v>446</v>
      </c>
      <c r="G35" s="2">
        <v>0.13495370370370371</v>
      </c>
      <c r="H35" s="2">
        <v>47</v>
      </c>
      <c r="I35" t="s">
        <v>474</v>
      </c>
      <c r="J35" s="1">
        <v>2</v>
      </c>
      <c r="K35" s="1" t="s">
        <v>4</v>
      </c>
      <c r="L35" t="s">
        <v>587</v>
      </c>
      <c r="M35" s="13">
        <v>9</v>
      </c>
    </row>
    <row r="36" spans="1:13">
      <c r="A36" t="s">
        <v>182</v>
      </c>
      <c r="B36" s="1" t="s">
        <v>674</v>
      </c>
      <c r="C36" t="s">
        <v>588</v>
      </c>
      <c r="D36" t="s">
        <v>589</v>
      </c>
      <c r="E36" t="s">
        <v>445</v>
      </c>
      <c r="F36" s="2" t="s">
        <v>521</v>
      </c>
      <c r="G36" s="2">
        <v>0.13725694444444445</v>
      </c>
      <c r="H36" s="2">
        <v>70</v>
      </c>
      <c r="I36" t="s">
        <v>590</v>
      </c>
      <c r="J36" s="1">
        <v>2</v>
      </c>
      <c r="K36" s="1" t="s">
        <v>7</v>
      </c>
      <c r="L36" t="s">
        <v>591</v>
      </c>
      <c r="M36" s="13">
        <v>9</v>
      </c>
    </row>
    <row r="37" spans="1:13">
      <c r="A37" t="s">
        <v>182</v>
      </c>
      <c r="B37" s="1" t="s">
        <v>518</v>
      </c>
      <c r="C37" t="s">
        <v>592</v>
      </c>
      <c r="D37" t="s">
        <v>593</v>
      </c>
      <c r="E37" t="s">
        <v>445</v>
      </c>
      <c r="F37" s="2" t="s">
        <v>2</v>
      </c>
      <c r="G37" s="2">
        <v>7.3495370370370364E-2</v>
      </c>
      <c r="H37" s="2">
        <v>32</v>
      </c>
      <c r="I37" t="s">
        <v>475</v>
      </c>
      <c r="J37" s="1">
        <v>2</v>
      </c>
      <c r="K37" s="1" t="s">
        <v>2</v>
      </c>
      <c r="L37" t="s">
        <v>541</v>
      </c>
      <c r="M37" s="13">
        <v>1</v>
      </c>
    </row>
    <row r="38" spans="1:13">
      <c r="A38" t="s">
        <v>182</v>
      </c>
      <c r="B38" s="1" t="s">
        <v>518</v>
      </c>
      <c r="C38" t="s">
        <v>594</v>
      </c>
      <c r="D38" t="s">
        <v>595</v>
      </c>
      <c r="E38" t="s">
        <v>450</v>
      </c>
      <c r="F38" s="2" t="s">
        <v>457</v>
      </c>
      <c r="G38" s="2">
        <v>6.3715277777777787E-2</v>
      </c>
      <c r="H38" s="2">
        <v>54</v>
      </c>
      <c r="I38" t="s">
        <v>475</v>
      </c>
      <c r="J38" s="1">
        <v>2</v>
      </c>
      <c r="K38" s="1" t="s">
        <v>5</v>
      </c>
      <c r="L38" t="s">
        <v>596</v>
      </c>
      <c r="M38" s="13">
        <v>3</v>
      </c>
    </row>
    <row r="39" spans="1:13">
      <c r="A39" t="s">
        <v>182</v>
      </c>
      <c r="B39" s="1" t="s">
        <v>518</v>
      </c>
      <c r="C39" t="s">
        <v>597</v>
      </c>
      <c r="D39" t="s">
        <v>598</v>
      </c>
      <c r="E39" t="s">
        <v>445</v>
      </c>
      <c r="F39" s="2" t="s">
        <v>457</v>
      </c>
      <c r="G39" s="2">
        <v>6.0243055555555557E-2</v>
      </c>
      <c r="H39" s="2">
        <v>56</v>
      </c>
      <c r="I39" t="s">
        <v>475</v>
      </c>
      <c r="J39" s="1">
        <v>2</v>
      </c>
      <c r="K39" s="1" t="s">
        <v>5</v>
      </c>
      <c r="L39" t="s">
        <v>546</v>
      </c>
      <c r="M39" s="13">
        <v>5</v>
      </c>
    </row>
    <row r="40" spans="1:13">
      <c r="A40" t="s">
        <v>182</v>
      </c>
      <c r="B40" s="1" t="s">
        <v>518</v>
      </c>
      <c r="C40" t="s">
        <v>599</v>
      </c>
      <c r="D40" t="s">
        <v>600</v>
      </c>
      <c r="E40" t="s">
        <v>450</v>
      </c>
      <c r="F40" s="2" t="s">
        <v>521</v>
      </c>
      <c r="G40" s="2">
        <v>5.1435185185185188E-2</v>
      </c>
      <c r="H40" s="2">
        <v>72</v>
      </c>
      <c r="I40" t="s">
        <v>476</v>
      </c>
      <c r="J40" s="1" t="s">
        <v>447</v>
      </c>
      <c r="K40" s="1" t="s">
        <v>7</v>
      </c>
      <c r="L40" t="s">
        <v>522</v>
      </c>
      <c r="M40" s="13" t="s">
        <v>448</v>
      </c>
    </row>
    <row r="41" spans="1:13">
      <c r="A41" t="s">
        <v>182</v>
      </c>
      <c r="B41" s="1" t="s">
        <v>518</v>
      </c>
      <c r="C41" t="s">
        <v>601</v>
      </c>
      <c r="D41" t="s">
        <v>602</v>
      </c>
      <c r="E41" t="s">
        <v>445</v>
      </c>
      <c r="F41" s="2" t="s">
        <v>451</v>
      </c>
      <c r="G41" s="2">
        <v>7.6215277777777771E-2</v>
      </c>
      <c r="H41" s="2">
        <v>66</v>
      </c>
      <c r="I41" t="s">
        <v>476</v>
      </c>
      <c r="J41" s="1" t="s">
        <v>447</v>
      </c>
      <c r="K41" s="1" t="s">
        <v>6</v>
      </c>
      <c r="L41" t="s">
        <v>528</v>
      </c>
      <c r="M41" s="13" t="s">
        <v>448</v>
      </c>
    </row>
    <row r="42" spans="1:13">
      <c r="A42" t="s">
        <v>182</v>
      </c>
      <c r="B42" s="1" t="s">
        <v>518</v>
      </c>
      <c r="C42" t="s">
        <v>603</v>
      </c>
      <c r="D42" t="s">
        <v>604</v>
      </c>
      <c r="E42" t="s">
        <v>450</v>
      </c>
      <c r="F42" s="2" t="s">
        <v>457</v>
      </c>
      <c r="G42" s="2">
        <v>5.5104166666666669E-2</v>
      </c>
      <c r="H42" s="2">
        <v>56</v>
      </c>
      <c r="I42" t="s">
        <v>479</v>
      </c>
      <c r="J42" s="1">
        <v>2</v>
      </c>
      <c r="K42" s="1" t="s">
        <v>5</v>
      </c>
      <c r="L42" t="s">
        <v>596</v>
      </c>
      <c r="M42" s="13">
        <v>6</v>
      </c>
    </row>
    <row r="43" spans="1:13">
      <c r="A43" t="s">
        <v>182</v>
      </c>
      <c r="B43" s="1" t="s">
        <v>518</v>
      </c>
      <c r="C43" t="s">
        <v>605</v>
      </c>
      <c r="D43" t="s">
        <v>449</v>
      </c>
      <c r="E43" t="s">
        <v>445</v>
      </c>
      <c r="F43" s="2" t="s">
        <v>521</v>
      </c>
      <c r="G43" s="2">
        <v>5.9247685185185188E-2</v>
      </c>
      <c r="H43" s="2">
        <v>73</v>
      </c>
      <c r="I43" t="s">
        <v>479</v>
      </c>
      <c r="J43" s="1">
        <v>2</v>
      </c>
      <c r="K43" s="1" t="s">
        <v>7</v>
      </c>
      <c r="L43" t="s">
        <v>551</v>
      </c>
      <c r="M43" s="13">
        <v>6</v>
      </c>
    </row>
    <row r="44" spans="1:13">
      <c r="A44" t="s">
        <v>182</v>
      </c>
      <c r="B44" s="1" t="s">
        <v>518</v>
      </c>
      <c r="C44" t="s">
        <v>606</v>
      </c>
      <c r="D44" t="s">
        <v>607</v>
      </c>
      <c r="E44" t="s">
        <v>445</v>
      </c>
      <c r="F44" s="2" t="s">
        <v>457</v>
      </c>
      <c r="G44" s="2">
        <v>6.0462962962962961E-2</v>
      </c>
      <c r="H44" s="2">
        <v>56</v>
      </c>
      <c r="I44" t="s">
        <v>479</v>
      </c>
      <c r="J44" s="1">
        <v>2</v>
      </c>
      <c r="K44" s="1" t="s">
        <v>5</v>
      </c>
      <c r="L44" t="s">
        <v>546</v>
      </c>
      <c r="M44" s="13">
        <v>5</v>
      </c>
    </row>
    <row r="45" spans="1:13">
      <c r="A45" t="s">
        <v>182</v>
      </c>
      <c r="B45" s="1" t="s">
        <v>518</v>
      </c>
      <c r="C45" t="s">
        <v>608</v>
      </c>
      <c r="D45" t="s">
        <v>609</v>
      </c>
      <c r="E45" t="s">
        <v>445</v>
      </c>
      <c r="F45" s="2" t="s">
        <v>451</v>
      </c>
      <c r="G45" s="2">
        <v>5.2824074074074079E-2</v>
      </c>
      <c r="H45" s="2">
        <v>65</v>
      </c>
      <c r="I45" t="s">
        <v>479</v>
      </c>
      <c r="J45" s="1">
        <v>2</v>
      </c>
      <c r="K45" s="1" t="s">
        <v>6</v>
      </c>
      <c r="L45" t="s">
        <v>528</v>
      </c>
      <c r="M45" s="13">
        <v>9</v>
      </c>
    </row>
    <row r="46" spans="1:13">
      <c r="A46" t="s">
        <v>182</v>
      </c>
      <c r="B46" s="1" t="s">
        <v>518</v>
      </c>
      <c r="C46" t="s">
        <v>610</v>
      </c>
      <c r="D46" t="s">
        <v>611</v>
      </c>
      <c r="E46" t="s">
        <v>445</v>
      </c>
      <c r="F46" s="2" t="s">
        <v>451</v>
      </c>
      <c r="G46" s="2">
        <v>5.3773148148148153E-2</v>
      </c>
      <c r="H46" s="2">
        <v>64</v>
      </c>
      <c r="I46" t="s">
        <v>479</v>
      </c>
      <c r="J46" s="1">
        <v>2</v>
      </c>
      <c r="K46" s="1" t="s">
        <v>6</v>
      </c>
      <c r="L46" t="s">
        <v>528</v>
      </c>
      <c r="M46" s="13">
        <v>8</v>
      </c>
    </row>
    <row r="47" spans="1:13">
      <c r="A47" t="s">
        <v>182</v>
      </c>
      <c r="B47" s="1" t="s">
        <v>518</v>
      </c>
      <c r="C47" t="s">
        <v>612</v>
      </c>
      <c r="D47" t="s">
        <v>613</v>
      </c>
      <c r="E47" t="s">
        <v>445</v>
      </c>
      <c r="F47" s="2" t="s">
        <v>451</v>
      </c>
      <c r="G47" s="2">
        <v>6.4537037037037046E-2</v>
      </c>
      <c r="H47" s="2">
        <v>62</v>
      </c>
      <c r="I47" t="s">
        <v>479</v>
      </c>
      <c r="J47" s="1">
        <v>2</v>
      </c>
      <c r="K47" s="1" t="s">
        <v>6</v>
      </c>
      <c r="L47" t="s">
        <v>528</v>
      </c>
      <c r="M47" s="13">
        <v>4</v>
      </c>
    </row>
    <row r="48" spans="1:13">
      <c r="A48" t="s">
        <v>182</v>
      </c>
      <c r="B48" s="1" t="s">
        <v>518</v>
      </c>
      <c r="C48" t="s">
        <v>614</v>
      </c>
      <c r="D48" t="s">
        <v>615</v>
      </c>
      <c r="E48" t="s">
        <v>445</v>
      </c>
      <c r="F48" s="2" t="s">
        <v>451</v>
      </c>
      <c r="G48" s="2">
        <v>6.5949074074074077E-2</v>
      </c>
      <c r="H48" s="2">
        <v>68</v>
      </c>
      <c r="I48" t="s">
        <v>479</v>
      </c>
      <c r="J48" s="1">
        <v>2</v>
      </c>
      <c r="K48" s="1" t="s">
        <v>6</v>
      </c>
      <c r="L48" t="s">
        <v>528</v>
      </c>
      <c r="M48" s="13">
        <v>3</v>
      </c>
    </row>
    <row r="49" spans="1:13">
      <c r="A49" t="s">
        <v>182</v>
      </c>
      <c r="B49" s="1" t="s">
        <v>518</v>
      </c>
      <c r="C49" t="s">
        <v>482</v>
      </c>
      <c r="D49" t="s">
        <v>483</v>
      </c>
      <c r="E49" t="s">
        <v>445</v>
      </c>
      <c r="F49" s="2" t="s">
        <v>451</v>
      </c>
      <c r="G49" s="2">
        <v>5.3622685185185183E-2</v>
      </c>
      <c r="H49" s="2">
        <v>61</v>
      </c>
      <c r="I49" t="s">
        <v>479</v>
      </c>
      <c r="J49" s="1">
        <v>2</v>
      </c>
      <c r="K49" s="1" t="s">
        <v>6</v>
      </c>
      <c r="L49" t="s">
        <v>528</v>
      </c>
      <c r="M49" s="13">
        <v>9</v>
      </c>
    </row>
    <row r="50" spans="1:13">
      <c r="A50" t="s">
        <v>182</v>
      </c>
      <c r="B50" s="1" t="s">
        <v>518</v>
      </c>
      <c r="C50" t="s">
        <v>616</v>
      </c>
      <c r="D50" t="s">
        <v>617</v>
      </c>
      <c r="E50" t="s">
        <v>445</v>
      </c>
      <c r="F50" s="2" t="s">
        <v>457</v>
      </c>
      <c r="G50" s="2">
        <v>5.7766203703703702E-2</v>
      </c>
      <c r="H50" s="2">
        <v>57</v>
      </c>
      <c r="I50" t="s">
        <v>479</v>
      </c>
      <c r="J50" s="1">
        <v>2</v>
      </c>
      <c r="K50" s="1" t="s">
        <v>5</v>
      </c>
      <c r="L50" t="s">
        <v>546</v>
      </c>
      <c r="M50" s="13">
        <v>6</v>
      </c>
    </row>
    <row r="51" spans="1:13">
      <c r="A51" t="s">
        <v>182</v>
      </c>
      <c r="B51" s="1" t="s">
        <v>518</v>
      </c>
      <c r="C51" t="s">
        <v>618</v>
      </c>
      <c r="D51" t="s">
        <v>473</v>
      </c>
      <c r="E51" t="s">
        <v>445</v>
      </c>
      <c r="F51" s="2" t="s">
        <v>457</v>
      </c>
      <c r="G51" s="2">
        <v>5.019675925925926E-2</v>
      </c>
      <c r="H51" s="2">
        <v>58</v>
      </c>
      <c r="I51" t="s">
        <v>479</v>
      </c>
      <c r="J51" s="1">
        <v>2</v>
      </c>
      <c r="K51" s="1" t="s">
        <v>5</v>
      </c>
      <c r="L51" t="s">
        <v>546</v>
      </c>
      <c r="M51" s="13">
        <v>9</v>
      </c>
    </row>
    <row r="52" spans="1:13">
      <c r="A52" t="s">
        <v>182</v>
      </c>
      <c r="B52" s="1" t="s">
        <v>518</v>
      </c>
      <c r="C52" t="s">
        <v>477</v>
      </c>
      <c r="D52" t="s">
        <v>478</v>
      </c>
      <c r="E52" t="s">
        <v>445</v>
      </c>
      <c r="F52" s="2" t="s">
        <v>521</v>
      </c>
      <c r="G52" s="2">
        <v>5.4942129629629632E-2</v>
      </c>
      <c r="H52" s="2">
        <v>70</v>
      </c>
      <c r="I52" t="s">
        <v>479</v>
      </c>
      <c r="J52" s="1">
        <v>2</v>
      </c>
      <c r="K52" s="1" t="s">
        <v>7</v>
      </c>
      <c r="L52" t="s">
        <v>551</v>
      </c>
      <c r="M52" s="13">
        <v>8</v>
      </c>
    </row>
    <row r="53" spans="1:13">
      <c r="A53" t="s">
        <v>182</v>
      </c>
      <c r="B53" s="1" t="s">
        <v>518</v>
      </c>
      <c r="C53" t="s">
        <v>484</v>
      </c>
      <c r="D53" t="s">
        <v>485</v>
      </c>
      <c r="E53" t="s">
        <v>445</v>
      </c>
      <c r="F53" s="2" t="s">
        <v>457</v>
      </c>
      <c r="G53" s="2">
        <v>5.4594907407407411E-2</v>
      </c>
      <c r="H53" s="2">
        <v>56</v>
      </c>
      <c r="I53" t="s">
        <v>479</v>
      </c>
      <c r="J53" s="1">
        <v>2</v>
      </c>
      <c r="K53" s="1" t="s">
        <v>5</v>
      </c>
      <c r="L53" t="s">
        <v>546</v>
      </c>
      <c r="M53" s="13">
        <v>8</v>
      </c>
    </row>
    <row r="54" spans="1:13">
      <c r="A54" t="s">
        <v>182</v>
      </c>
      <c r="B54" s="1" t="s">
        <v>518</v>
      </c>
      <c r="C54" t="s">
        <v>486</v>
      </c>
      <c r="D54" t="s">
        <v>487</v>
      </c>
      <c r="E54" t="s">
        <v>450</v>
      </c>
      <c r="F54" s="2" t="s">
        <v>446</v>
      </c>
      <c r="G54" s="2">
        <v>5.2372685185185182E-2</v>
      </c>
      <c r="H54" s="2">
        <v>42</v>
      </c>
      <c r="I54" t="s">
        <v>479</v>
      </c>
      <c r="J54" s="1">
        <v>2</v>
      </c>
      <c r="K54" s="1" t="s">
        <v>4</v>
      </c>
      <c r="L54" t="s">
        <v>582</v>
      </c>
      <c r="M54" s="13">
        <v>6</v>
      </c>
    </row>
    <row r="55" spans="1:13">
      <c r="A55" t="s">
        <v>182</v>
      </c>
      <c r="B55" s="1" t="s">
        <v>518</v>
      </c>
      <c r="C55" t="s">
        <v>619</v>
      </c>
      <c r="D55" t="s">
        <v>620</v>
      </c>
      <c r="E55" t="s">
        <v>445</v>
      </c>
      <c r="F55" s="2" t="s">
        <v>457</v>
      </c>
      <c r="G55" s="2">
        <v>6.8148148148148138E-2</v>
      </c>
      <c r="H55" s="2">
        <v>57</v>
      </c>
      <c r="I55" t="s">
        <v>479</v>
      </c>
      <c r="J55" s="1">
        <v>2</v>
      </c>
      <c r="K55" s="1" t="s">
        <v>5</v>
      </c>
      <c r="L55" t="s">
        <v>546</v>
      </c>
      <c r="M55" s="13">
        <v>2</v>
      </c>
    </row>
    <row r="56" spans="1:13">
      <c r="A56" t="s">
        <v>182</v>
      </c>
      <c r="B56" s="1" t="s">
        <v>518</v>
      </c>
      <c r="C56" t="s">
        <v>621</v>
      </c>
      <c r="D56" t="s">
        <v>481</v>
      </c>
      <c r="E56" t="s">
        <v>445</v>
      </c>
      <c r="F56" s="2" t="s">
        <v>451</v>
      </c>
      <c r="G56" s="2">
        <v>4.9930555555555554E-2</v>
      </c>
      <c r="H56" s="2">
        <v>64</v>
      </c>
      <c r="I56" t="s">
        <v>479</v>
      </c>
      <c r="J56" s="1">
        <v>2</v>
      </c>
      <c r="K56" s="1" t="s">
        <v>6</v>
      </c>
      <c r="L56" t="s">
        <v>528</v>
      </c>
      <c r="M56" s="13">
        <v>10</v>
      </c>
    </row>
    <row r="57" spans="1:13">
      <c r="A57" t="s">
        <v>182</v>
      </c>
      <c r="B57" s="1" t="s">
        <v>518</v>
      </c>
      <c r="C57" t="s">
        <v>480</v>
      </c>
      <c r="D57" t="s">
        <v>481</v>
      </c>
      <c r="E57" t="s">
        <v>450</v>
      </c>
      <c r="F57" s="2" t="s">
        <v>451</v>
      </c>
      <c r="G57" s="2">
        <v>5.0243055555555555E-2</v>
      </c>
      <c r="H57" s="2">
        <v>68</v>
      </c>
      <c r="I57" t="s">
        <v>479</v>
      </c>
      <c r="J57" s="1">
        <v>2</v>
      </c>
      <c r="K57" s="1" t="s">
        <v>6</v>
      </c>
      <c r="L57" t="s">
        <v>542</v>
      </c>
      <c r="M57" s="13">
        <v>9</v>
      </c>
    </row>
    <row r="58" spans="1:13">
      <c r="A58" t="s">
        <v>182</v>
      </c>
      <c r="B58" s="1" t="s">
        <v>674</v>
      </c>
      <c r="C58" t="s">
        <v>622</v>
      </c>
      <c r="D58" t="s">
        <v>623</v>
      </c>
      <c r="E58" t="s">
        <v>450</v>
      </c>
      <c r="F58" s="2" t="s">
        <v>446</v>
      </c>
      <c r="G58" s="2">
        <v>0.11244212962962963</v>
      </c>
      <c r="H58" s="2">
        <v>46</v>
      </c>
      <c r="I58" t="s">
        <v>479</v>
      </c>
      <c r="J58" s="1">
        <v>2</v>
      </c>
      <c r="K58" s="1" t="s">
        <v>4</v>
      </c>
      <c r="L58" t="s">
        <v>508</v>
      </c>
      <c r="M58" s="13">
        <v>9</v>
      </c>
    </row>
    <row r="59" spans="1:13">
      <c r="A59" t="s">
        <v>182</v>
      </c>
      <c r="B59" s="1" t="s">
        <v>674</v>
      </c>
      <c r="C59" t="s">
        <v>507</v>
      </c>
      <c r="D59" t="s">
        <v>624</v>
      </c>
      <c r="E59" t="s">
        <v>450</v>
      </c>
      <c r="F59" s="2" t="s">
        <v>446</v>
      </c>
      <c r="G59" s="2">
        <v>0.11208333333333333</v>
      </c>
      <c r="H59" s="2">
        <v>40</v>
      </c>
      <c r="I59" t="s">
        <v>479</v>
      </c>
      <c r="J59" s="1">
        <v>2</v>
      </c>
      <c r="K59" s="1" t="s">
        <v>4</v>
      </c>
      <c r="L59" t="s">
        <v>508</v>
      </c>
      <c r="M59" s="13">
        <v>9</v>
      </c>
    </row>
    <row r="60" spans="1:13">
      <c r="A60" t="s">
        <v>182</v>
      </c>
      <c r="B60" s="1" t="s">
        <v>518</v>
      </c>
      <c r="C60" t="s">
        <v>625</v>
      </c>
      <c r="D60" t="s">
        <v>626</v>
      </c>
      <c r="E60" t="s">
        <v>450</v>
      </c>
      <c r="F60" s="2" t="s">
        <v>521</v>
      </c>
      <c r="G60" s="2">
        <v>5.9895833333333336E-2</v>
      </c>
      <c r="H60" s="2">
        <v>77</v>
      </c>
      <c r="I60" t="s">
        <v>627</v>
      </c>
      <c r="J60" s="1" t="s">
        <v>447</v>
      </c>
      <c r="K60" s="1" t="s">
        <v>7</v>
      </c>
      <c r="L60" t="s">
        <v>522</v>
      </c>
      <c r="M60" s="13" t="s">
        <v>448</v>
      </c>
    </row>
    <row r="61" spans="1:13">
      <c r="A61" t="s">
        <v>182</v>
      </c>
      <c r="B61" s="1" t="s">
        <v>518</v>
      </c>
      <c r="C61" t="s">
        <v>628</v>
      </c>
      <c r="D61" t="s">
        <v>629</v>
      </c>
      <c r="E61" t="s">
        <v>445</v>
      </c>
      <c r="F61" s="2" t="s">
        <v>2</v>
      </c>
      <c r="G61" s="2">
        <v>7.003472222222222E-2</v>
      </c>
      <c r="H61" s="2">
        <v>33</v>
      </c>
      <c r="I61" t="s">
        <v>630</v>
      </c>
      <c r="J61" s="1" t="s">
        <v>447</v>
      </c>
      <c r="K61" s="1" t="s">
        <v>2</v>
      </c>
      <c r="L61" t="s">
        <v>541</v>
      </c>
      <c r="M61" s="13" t="s">
        <v>448</v>
      </c>
    </row>
    <row r="62" spans="1:13">
      <c r="A62" t="s">
        <v>182</v>
      </c>
      <c r="B62" s="1" t="s">
        <v>674</v>
      </c>
      <c r="C62" t="s">
        <v>631</v>
      </c>
      <c r="D62" t="s">
        <v>496</v>
      </c>
      <c r="E62" t="s">
        <v>445</v>
      </c>
      <c r="F62" s="2" t="s">
        <v>451</v>
      </c>
      <c r="G62" s="2">
        <v>0.15168981481481481</v>
      </c>
      <c r="H62" s="2">
        <v>66</v>
      </c>
      <c r="I62" t="s">
        <v>489</v>
      </c>
      <c r="J62" s="1" t="s">
        <v>447</v>
      </c>
      <c r="K62" s="1" t="s">
        <v>6</v>
      </c>
      <c r="L62" t="s">
        <v>632</v>
      </c>
      <c r="M62" s="13" t="s">
        <v>448</v>
      </c>
    </row>
    <row r="63" spans="1:13">
      <c r="A63" t="s">
        <v>182</v>
      </c>
      <c r="B63" s="1" t="s">
        <v>518</v>
      </c>
      <c r="C63" t="s">
        <v>490</v>
      </c>
      <c r="D63" t="s">
        <v>491</v>
      </c>
      <c r="E63" t="s">
        <v>445</v>
      </c>
      <c r="F63" s="2" t="s">
        <v>457</v>
      </c>
      <c r="G63" s="2">
        <v>6.2905092592592596E-2</v>
      </c>
      <c r="H63" s="2">
        <v>58</v>
      </c>
      <c r="I63" t="s">
        <v>492</v>
      </c>
      <c r="J63" s="1">
        <v>1</v>
      </c>
      <c r="K63" s="1" t="s">
        <v>5</v>
      </c>
      <c r="L63" t="s">
        <v>546</v>
      </c>
      <c r="M63" s="13">
        <v>4</v>
      </c>
    </row>
    <row r="64" spans="1:13">
      <c r="A64" t="s">
        <v>182</v>
      </c>
      <c r="B64" s="1" t="s">
        <v>518</v>
      </c>
      <c r="C64" t="s">
        <v>633</v>
      </c>
      <c r="D64" t="s">
        <v>634</v>
      </c>
      <c r="E64" t="s">
        <v>445</v>
      </c>
      <c r="F64" s="2" t="s">
        <v>446</v>
      </c>
      <c r="G64" s="2">
        <v>8.6863425925925927E-2</v>
      </c>
      <c r="H64" s="2">
        <v>45</v>
      </c>
      <c r="I64" t="s">
        <v>492</v>
      </c>
      <c r="J64" s="1">
        <v>1</v>
      </c>
      <c r="K64" s="1" t="s">
        <v>4</v>
      </c>
      <c r="L64" t="s">
        <v>530</v>
      </c>
      <c r="M64" s="13">
        <v>1</v>
      </c>
    </row>
    <row r="65" spans="1:13">
      <c r="A65" t="s">
        <v>182</v>
      </c>
      <c r="B65" s="1" t="s">
        <v>518</v>
      </c>
      <c r="C65" t="s">
        <v>635</v>
      </c>
      <c r="D65" t="s">
        <v>636</v>
      </c>
      <c r="E65" t="s">
        <v>445</v>
      </c>
      <c r="F65" s="2" t="s">
        <v>451</v>
      </c>
      <c r="G65" s="2">
        <v>6.1307870370370367E-2</v>
      </c>
      <c r="H65" s="2">
        <v>61</v>
      </c>
      <c r="I65" t="s">
        <v>492</v>
      </c>
      <c r="J65" s="1">
        <v>1</v>
      </c>
      <c r="K65" s="1" t="s">
        <v>6</v>
      </c>
      <c r="L65" t="s">
        <v>528</v>
      </c>
      <c r="M65" s="13">
        <v>5</v>
      </c>
    </row>
    <row r="66" spans="1:13">
      <c r="A66" t="s">
        <v>182</v>
      </c>
      <c r="B66" s="1" t="s">
        <v>518</v>
      </c>
      <c r="C66" t="s">
        <v>493</v>
      </c>
      <c r="D66" t="s">
        <v>488</v>
      </c>
      <c r="E66" t="s">
        <v>450</v>
      </c>
      <c r="F66" s="2" t="s">
        <v>1</v>
      </c>
      <c r="G66" s="2">
        <v>7.3090277777777782E-2</v>
      </c>
      <c r="H66" s="2">
        <v>17</v>
      </c>
      <c r="I66" t="s">
        <v>492</v>
      </c>
      <c r="J66" s="1">
        <v>1</v>
      </c>
      <c r="K66" s="1" t="s">
        <v>1</v>
      </c>
      <c r="L66" t="s">
        <v>637</v>
      </c>
      <c r="M66" s="13">
        <v>1</v>
      </c>
    </row>
    <row r="67" spans="1:13">
      <c r="A67" t="s">
        <v>182</v>
      </c>
      <c r="B67" s="1" t="s">
        <v>674</v>
      </c>
      <c r="C67" t="s">
        <v>638</v>
      </c>
      <c r="D67" t="s">
        <v>639</v>
      </c>
      <c r="E67" t="s">
        <v>445</v>
      </c>
      <c r="F67" s="2" t="s">
        <v>2</v>
      </c>
      <c r="G67" s="2">
        <v>0.12818287037037038</v>
      </c>
      <c r="H67" s="2">
        <v>26</v>
      </c>
      <c r="I67" t="s">
        <v>640</v>
      </c>
      <c r="J67" s="1">
        <v>3</v>
      </c>
      <c r="K67" s="1" t="s">
        <v>2</v>
      </c>
      <c r="L67" t="s">
        <v>641</v>
      </c>
      <c r="M67" s="13">
        <v>9</v>
      </c>
    </row>
    <row r="68" spans="1:13">
      <c r="A68" t="s">
        <v>182</v>
      </c>
      <c r="B68" s="1" t="s">
        <v>674</v>
      </c>
      <c r="C68" t="s">
        <v>642</v>
      </c>
      <c r="D68" t="s">
        <v>643</v>
      </c>
      <c r="E68" t="s">
        <v>450</v>
      </c>
      <c r="F68" s="2" t="s">
        <v>2</v>
      </c>
      <c r="G68" s="2">
        <v>0.109375</v>
      </c>
      <c r="H68" s="2">
        <v>31</v>
      </c>
      <c r="I68" t="s">
        <v>494</v>
      </c>
      <c r="J68" s="1" t="s">
        <v>447</v>
      </c>
      <c r="K68" s="1" t="s">
        <v>2</v>
      </c>
      <c r="L68" t="s">
        <v>644</v>
      </c>
      <c r="M68" s="13" t="s">
        <v>448</v>
      </c>
    </row>
    <row r="69" spans="1:13">
      <c r="A69" t="s">
        <v>182</v>
      </c>
      <c r="B69" s="1" t="s">
        <v>518</v>
      </c>
      <c r="C69" t="s">
        <v>471</v>
      </c>
      <c r="D69" t="s">
        <v>626</v>
      </c>
      <c r="E69" t="s">
        <v>445</v>
      </c>
      <c r="F69" s="2" t="s">
        <v>457</v>
      </c>
      <c r="G69" s="2">
        <v>5.9895833333333336E-2</v>
      </c>
      <c r="H69" s="2">
        <v>52</v>
      </c>
      <c r="J69" s="1" t="s">
        <v>497</v>
      </c>
      <c r="K69" s="1" t="s">
        <v>5</v>
      </c>
      <c r="L69" t="s">
        <v>546</v>
      </c>
      <c r="M69" s="13">
        <v>0</v>
      </c>
    </row>
    <row r="70" spans="1:13">
      <c r="A70" t="s">
        <v>182</v>
      </c>
      <c r="B70" s="1" t="s">
        <v>518</v>
      </c>
      <c r="C70" t="s">
        <v>452</v>
      </c>
      <c r="D70" t="s">
        <v>453</v>
      </c>
      <c r="E70" t="s">
        <v>445</v>
      </c>
      <c r="F70" s="2" t="s">
        <v>521</v>
      </c>
      <c r="G70" s="2">
        <v>7.1099537037037031E-2</v>
      </c>
      <c r="H70" s="2">
        <v>75</v>
      </c>
      <c r="J70" s="1" t="s">
        <v>497</v>
      </c>
      <c r="K70" s="1" t="s">
        <v>7</v>
      </c>
      <c r="L70" t="s">
        <v>551</v>
      </c>
      <c r="M70" s="13">
        <v>0</v>
      </c>
    </row>
    <row r="71" spans="1:13">
      <c r="A71" t="s">
        <v>182</v>
      </c>
      <c r="B71" s="1" t="s">
        <v>518</v>
      </c>
      <c r="C71" t="s">
        <v>645</v>
      </c>
      <c r="D71" t="s">
        <v>646</v>
      </c>
      <c r="E71" t="s">
        <v>445</v>
      </c>
      <c r="F71" s="2" t="s">
        <v>451</v>
      </c>
      <c r="G71" s="2">
        <v>0.10672453703703703</v>
      </c>
      <c r="H71" s="2">
        <v>69</v>
      </c>
      <c r="J71" s="1" t="s">
        <v>497</v>
      </c>
      <c r="K71" s="1" t="s">
        <v>6</v>
      </c>
      <c r="L71" t="s">
        <v>528</v>
      </c>
      <c r="M71" s="13">
        <v>0</v>
      </c>
    </row>
    <row r="72" spans="1:13">
      <c r="A72" t="s">
        <v>182</v>
      </c>
      <c r="B72" s="1" t="s">
        <v>518</v>
      </c>
      <c r="C72" t="s">
        <v>647</v>
      </c>
      <c r="D72" t="s">
        <v>648</v>
      </c>
      <c r="E72" t="s">
        <v>445</v>
      </c>
      <c r="F72" s="2" t="s">
        <v>521</v>
      </c>
      <c r="G72" s="2">
        <v>8.4155092592592587E-2</v>
      </c>
      <c r="H72" s="2">
        <v>76</v>
      </c>
      <c r="J72" s="1" t="s">
        <v>497</v>
      </c>
      <c r="K72" s="1" t="s">
        <v>7</v>
      </c>
      <c r="L72" t="s">
        <v>551</v>
      </c>
      <c r="M72" s="13">
        <v>0</v>
      </c>
    </row>
    <row r="73" spans="1:13">
      <c r="A73" t="s">
        <v>182</v>
      </c>
      <c r="B73" s="1" t="s">
        <v>518</v>
      </c>
      <c r="C73" t="s">
        <v>649</v>
      </c>
      <c r="D73" t="s">
        <v>650</v>
      </c>
      <c r="E73" t="s">
        <v>445</v>
      </c>
      <c r="F73" s="2" t="s">
        <v>457</v>
      </c>
      <c r="G73" s="2">
        <v>4.988425925925926E-2</v>
      </c>
      <c r="H73" s="2">
        <v>55</v>
      </c>
      <c r="J73" s="1" t="s">
        <v>497</v>
      </c>
      <c r="K73" s="1" t="s">
        <v>5</v>
      </c>
      <c r="L73" t="s">
        <v>546</v>
      </c>
      <c r="M73" s="13">
        <v>0</v>
      </c>
    </row>
    <row r="74" spans="1:13">
      <c r="A74" t="s">
        <v>182</v>
      </c>
      <c r="B74" s="1" t="s">
        <v>518</v>
      </c>
      <c r="C74" t="s">
        <v>651</v>
      </c>
      <c r="D74" t="s">
        <v>652</v>
      </c>
      <c r="E74" t="s">
        <v>445</v>
      </c>
      <c r="F74" s="2" t="s">
        <v>2</v>
      </c>
      <c r="G74" s="2">
        <v>5.2928240740740741E-2</v>
      </c>
      <c r="H74" s="2">
        <v>28</v>
      </c>
      <c r="J74" s="1" t="s">
        <v>497</v>
      </c>
      <c r="K74" s="1" t="s">
        <v>2</v>
      </c>
      <c r="L74" t="s">
        <v>541</v>
      </c>
      <c r="M74" s="13">
        <v>0</v>
      </c>
    </row>
    <row r="75" spans="1:13">
      <c r="A75" t="s">
        <v>182</v>
      </c>
      <c r="B75" s="1" t="s">
        <v>518</v>
      </c>
      <c r="C75" t="s">
        <v>495</v>
      </c>
      <c r="D75" t="s">
        <v>653</v>
      </c>
      <c r="E75" t="s">
        <v>445</v>
      </c>
      <c r="F75" s="2" t="s">
        <v>2</v>
      </c>
      <c r="G75" s="2">
        <v>6.3761574074074068E-2</v>
      </c>
      <c r="H75" s="2">
        <v>27</v>
      </c>
      <c r="J75" s="1" t="s">
        <v>497</v>
      </c>
      <c r="K75" s="1" t="s">
        <v>2</v>
      </c>
      <c r="L75" t="s">
        <v>541</v>
      </c>
      <c r="M75" s="13">
        <v>0</v>
      </c>
    </row>
    <row r="76" spans="1:13">
      <c r="A76" t="s">
        <v>182</v>
      </c>
      <c r="B76" s="1" t="s">
        <v>518</v>
      </c>
      <c r="C76" t="s">
        <v>654</v>
      </c>
      <c r="D76" t="s">
        <v>655</v>
      </c>
      <c r="E76" t="s">
        <v>445</v>
      </c>
      <c r="F76" s="2" t="s">
        <v>457</v>
      </c>
      <c r="G76" s="2">
        <v>7.4201388888888886E-2</v>
      </c>
      <c r="H76" s="2">
        <v>50</v>
      </c>
      <c r="J76" s="1" t="s">
        <v>497</v>
      </c>
      <c r="K76" s="1" t="s">
        <v>5</v>
      </c>
      <c r="L76" t="s">
        <v>546</v>
      </c>
      <c r="M76" s="13">
        <v>0</v>
      </c>
    </row>
    <row r="77" spans="1:13">
      <c r="A77" t="s">
        <v>182</v>
      </c>
      <c r="B77" s="1" t="s">
        <v>518</v>
      </c>
      <c r="C77" t="s">
        <v>656</v>
      </c>
      <c r="D77" t="s">
        <v>657</v>
      </c>
      <c r="E77" t="s">
        <v>445</v>
      </c>
      <c r="F77" s="2" t="s">
        <v>446</v>
      </c>
      <c r="G77" s="2">
        <v>5.2199074074074071E-2</v>
      </c>
      <c r="H77" s="2">
        <v>46</v>
      </c>
      <c r="J77" s="1" t="s">
        <v>497</v>
      </c>
      <c r="K77" s="1" t="s">
        <v>4</v>
      </c>
      <c r="L77" t="s">
        <v>530</v>
      </c>
      <c r="M77" s="13">
        <v>0</v>
      </c>
    </row>
    <row r="78" spans="1:13">
      <c r="A78" t="s">
        <v>182</v>
      </c>
      <c r="B78" s="1" t="s">
        <v>518</v>
      </c>
      <c r="C78" t="s">
        <v>658</v>
      </c>
      <c r="D78" t="s">
        <v>659</v>
      </c>
      <c r="E78" t="s">
        <v>445</v>
      </c>
      <c r="F78" s="2" t="s">
        <v>451</v>
      </c>
      <c r="G78" s="2">
        <v>0.10696759259259259</v>
      </c>
      <c r="H78" s="2">
        <v>63</v>
      </c>
      <c r="J78" s="1" t="s">
        <v>497</v>
      </c>
      <c r="K78" s="1" t="s">
        <v>6</v>
      </c>
      <c r="L78" t="s">
        <v>528</v>
      </c>
      <c r="M78" s="13">
        <v>0</v>
      </c>
    </row>
    <row r="79" spans="1:13">
      <c r="A79" t="s">
        <v>182</v>
      </c>
      <c r="B79" s="1" t="s">
        <v>518</v>
      </c>
      <c r="C79" t="s">
        <v>660</v>
      </c>
      <c r="D79" t="s">
        <v>661</v>
      </c>
      <c r="E79" t="s">
        <v>450</v>
      </c>
      <c r="F79" s="2" t="s">
        <v>2</v>
      </c>
      <c r="G79" s="2">
        <v>5.9849537037037041E-2</v>
      </c>
      <c r="H79" s="2">
        <v>31</v>
      </c>
      <c r="J79" s="1" t="s">
        <v>497</v>
      </c>
      <c r="K79" s="1" t="s">
        <v>2</v>
      </c>
      <c r="L79" t="s">
        <v>525</v>
      </c>
      <c r="M79" s="13">
        <v>0</v>
      </c>
    </row>
    <row r="80" spans="1:13">
      <c r="A80" t="s">
        <v>182</v>
      </c>
      <c r="B80" s="1" t="s">
        <v>518</v>
      </c>
      <c r="C80" t="s">
        <v>662</v>
      </c>
      <c r="D80" t="s">
        <v>663</v>
      </c>
      <c r="E80" t="s">
        <v>445</v>
      </c>
      <c r="F80" s="2" t="s">
        <v>451</v>
      </c>
      <c r="G80" s="2">
        <v>7.165509259259259E-2</v>
      </c>
      <c r="H80" s="2">
        <v>62</v>
      </c>
      <c r="J80" s="1" t="s">
        <v>497</v>
      </c>
      <c r="K80" s="1" t="s">
        <v>6</v>
      </c>
      <c r="L80" t="s">
        <v>528</v>
      </c>
      <c r="M80" s="13">
        <v>0</v>
      </c>
    </row>
    <row r="81" spans="1:13">
      <c r="A81" t="s">
        <v>182</v>
      </c>
      <c r="B81" s="1" t="s">
        <v>518</v>
      </c>
      <c r="C81" t="s">
        <v>498</v>
      </c>
      <c r="D81" t="s">
        <v>499</v>
      </c>
      <c r="E81" t="s">
        <v>445</v>
      </c>
      <c r="F81" s="2" t="s">
        <v>2</v>
      </c>
      <c r="G81" s="2">
        <v>5.7256944444444437E-2</v>
      </c>
      <c r="H81" s="2">
        <v>28</v>
      </c>
      <c r="J81" s="1" t="s">
        <v>497</v>
      </c>
      <c r="K81" s="1" t="s">
        <v>2</v>
      </c>
      <c r="L81" t="s">
        <v>541</v>
      </c>
      <c r="M81" s="13">
        <v>0</v>
      </c>
    </row>
    <row r="82" spans="1:13">
      <c r="A82" t="s">
        <v>182</v>
      </c>
      <c r="B82" s="1" t="s">
        <v>518</v>
      </c>
      <c r="C82" t="s">
        <v>664</v>
      </c>
      <c r="D82" t="s">
        <v>665</v>
      </c>
      <c r="E82" t="s">
        <v>450</v>
      </c>
      <c r="F82" s="2" t="s">
        <v>521</v>
      </c>
      <c r="G82" s="2">
        <v>7.1273148148148155E-2</v>
      </c>
      <c r="H82" s="2">
        <v>75</v>
      </c>
      <c r="J82" s="1" t="s">
        <v>497</v>
      </c>
      <c r="K82" s="1" t="s">
        <v>7</v>
      </c>
      <c r="L82" t="s">
        <v>522</v>
      </c>
      <c r="M82" s="13">
        <v>0</v>
      </c>
    </row>
    <row r="83" spans="1:13">
      <c r="A83" t="s">
        <v>182</v>
      </c>
      <c r="B83" s="1" t="s">
        <v>518</v>
      </c>
      <c r="C83" t="s">
        <v>482</v>
      </c>
      <c r="D83" t="s">
        <v>666</v>
      </c>
      <c r="E83" t="s">
        <v>445</v>
      </c>
      <c r="F83" s="2" t="s">
        <v>521</v>
      </c>
      <c r="G83" s="2">
        <v>6.3356481481481486E-2</v>
      </c>
      <c r="H83" s="2">
        <v>70</v>
      </c>
      <c r="J83" s="1" t="s">
        <v>497</v>
      </c>
      <c r="K83" s="1" t="s">
        <v>7</v>
      </c>
      <c r="L83" t="s">
        <v>551</v>
      </c>
      <c r="M83" s="13">
        <v>0</v>
      </c>
    </row>
    <row r="84" spans="1:13">
      <c r="A84" t="s">
        <v>182</v>
      </c>
      <c r="B84" s="1" t="s">
        <v>518</v>
      </c>
      <c r="C84" t="s">
        <v>486</v>
      </c>
      <c r="D84" t="s">
        <v>666</v>
      </c>
      <c r="E84" t="s">
        <v>450</v>
      </c>
      <c r="F84" s="2" t="s">
        <v>521</v>
      </c>
      <c r="G84" s="2">
        <v>6.2245370370370368E-2</v>
      </c>
      <c r="H84" s="2">
        <v>74</v>
      </c>
      <c r="J84" s="1" t="s">
        <v>497</v>
      </c>
      <c r="K84" s="1" t="s">
        <v>7</v>
      </c>
      <c r="L84" t="s">
        <v>522</v>
      </c>
      <c r="M84" s="13">
        <v>0</v>
      </c>
    </row>
    <row r="85" spans="1:13">
      <c r="A85" t="s">
        <v>182</v>
      </c>
      <c r="B85" s="1" t="s">
        <v>518</v>
      </c>
      <c r="C85" t="s">
        <v>667</v>
      </c>
      <c r="D85" t="s">
        <v>668</v>
      </c>
      <c r="E85" t="s">
        <v>450</v>
      </c>
      <c r="F85" s="2" t="s">
        <v>2</v>
      </c>
      <c r="G85" s="2">
        <v>5.8460648148148144E-2</v>
      </c>
      <c r="H85" s="2">
        <v>38</v>
      </c>
      <c r="J85" s="1" t="s">
        <v>497</v>
      </c>
      <c r="K85" s="1" t="s">
        <v>2</v>
      </c>
      <c r="L85" t="s">
        <v>525</v>
      </c>
      <c r="M85" s="13">
        <v>0</v>
      </c>
    </row>
    <row r="86" spans="1:13">
      <c r="A86" t="s">
        <v>182</v>
      </c>
      <c r="B86" s="1" t="s">
        <v>518</v>
      </c>
      <c r="C86" t="s">
        <v>669</v>
      </c>
      <c r="D86" t="s">
        <v>670</v>
      </c>
      <c r="E86" t="s">
        <v>445</v>
      </c>
      <c r="F86" s="2" t="s">
        <v>451</v>
      </c>
      <c r="G86" s="2">
        <v>7.6215277777777771E-2</v>
      </c>
      <c r="H86" s="2">
        <v>66</v>
      </c>
      <c r="J86" s="1" t="s">
        <v>497</v>
      </c>
      <c r="K86" s="1" t="s">
        <v>6</v>
      </c>
      <c r="L86" t="s">
        <v>528</v>
      </c>
      <c r="M86" s="13">
        <v>0</v>
      </c>
    </row>
    <row r="87" spans="1:13">
      <c r="A87" t="s">
        <v>182</v>
      </c>
      <c r="B87" s="1" t="s">
        <v>518</v>
      </c>
      <c r="C87" t="s">
        <v>671</v>
      </c>
      <c r="D87" t="s">
        <v>655</v>
      </c>
      <c r="E87" t="s">
        <v>445</v>
      </c>
      <c r="F87" s="2" t="s">
        <v>2</v>
      </c>
      <c r="G87" s="2">
        <v>5.9930555555555563E-2</v>
      </c>
      <c r="H87" s="2">
        <v>20</v>
      </c>
      <c r="J87" s="1" t="s">
        <v>497</v>
      </c>
      <c r="K87" s="1" t="s">
        <v>2</v>
      </c>
      <c r="L87" t="s">
        <v>541</v>
      </c>
      <c r="M87" s="13">
        <v>0</v>
      </c>
    </row>
    <row r="88" spans="1:13">
      <c r="A88" t="s">
        <v>182</v>
      </c>
      <c r="B88" s="1" t="s">
        <v>518</v>
      </c>
      <c r="C88" t="s">
        <v>672</v>
      </c>
      <c r="D88" t="s">
        <v>673</v>
      </c>
      <c r="E88" t="s">
        <v>445</v>
      </c>
      <c r="F88" s="2" t="s">
        <v>2</v>
      </c>
      <c r="G88" s="2">
        <v>7.5775462962962961E-2</v>
      </c>
      <c r="H88" s="2">
        <v>26</v>
      </c>
      <c r="J88" s="1" t="s">
        <v>497</v>
      </c>
      <c r="K88" s="1" t="s">
        <v>2</v>
      </c>
      <c r="L88" t="s">
        <v>541</v>
      </c>
      <c r="M88" s="13">
        <v>0</v>
      </c>
    </row>
  </sheetData>
  <autoFilter ref="A1:M88" xr:uid="{6556F853-A3CA-4C8E-AB11-9BAF8FB4068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FBC7-656B-4453-8ADC-08A50406E645}">
  <dimension ref="A1:F37"/>
  <sheetViews>
    <sheetView workbookViewId="0">
      <selection sqref="A1:XFD1048576"/>
    </sheetView>
  </sheetViews>
  <sheetFormatPr defaultRowHeight="14.4"/>
  <cols>
    <col min="1" max="1" width="51.33203125" bestFit="1" customWidth="1"/>
    <col min="2" max="2" width="12.109375" bestFit="1" customWidth="1"/>
    <col min="3" max="3" width="17.21875" bestFit="1" customWidth="1"/>
    <col min="4" max="4" width="7.33203125" bestFit="1" customWidth="1"/>
    <col min="5" max="5" width="8.6640625" bestFit="1" customWidth="1"/>
    <col min="6" max="6" width="11.33203125" bestFit="1" customWidth="1"/>
  </cols>
  <sheetData>
    <row r="1" spans="1:6">
      <c r="A1" s="170" t="s">
        <v>675</v>
      </c>
      <c r="B1" s="171" t="s">
        <v>8</v>
      </c>
      <c r="C1" s="171" t="s">
        <v>9</v>
      </c>
      <c r="D1" s="171" t="s">
        <v>509</v>
      </c>
      <c r="E1" s="171" t="s">
        <v>510</v>
      </c>
      <c r="F1" s="171" t="s">
        <v>511</v>
      </c>
    </row>
    <row r="2" spans="1:6">
      <c r="A2" s="1" t="s">
        <v>464</v>
      </c>
      <c r="B2" s="2">
        <v>47</v>
      </c>
      <c r="C2" s="2">
        <v>6</v>
      </c>
      <c r="D2" s="9">
        <f>VLOOKUP(A2,'[1]AGN club list'!$A$5:$D$189,2,FALSE)</f>
        <v>1</v>
      </c>
      <c r="E2" s="9">
        <f>VLOOKUP(A2,'[1]AGN club list'!$A$5:$D$189,3,FALSE)</f>
        <v>438</v>
      </c>
      <c r="F2" s="145">
        <f>C2/E2</f>
        <v>1.3698630136986301E-2</v>
      </c>
    </row>
    <row r="3" spans="1:6">
      <c r="A3" s="1" t="s">
        <v>456</v>
      </c>
      <c r="B3" s="2">
        <v>32</v>
      </c>
      <c r="C3" s="2">
        <v>4</v>
      </c>
      <c r="D3" s="9">
        <f>VLOOKUP(A3,'[1]AGN club list'!$A$5:$D$189,2,FALSE)</f>
        <v>1</v>
      </c>
      <c r="E3" s="9">
        <f>VLOOKUP(A3,'[1]AGN club list'!$A$5:$D$189,3,FALSE)</f>
        <v>355</v>
      </c>
      <c r="F3" s="145">
        <f>C3/E3</f>
        <v>1.1267605633802818E-2</v>
      </c>
    </row>
    <row r="4" spans="1:6">
      <c r="A4" s="1" t="s">
        <v>472</v>
      </c>
      <c r="B4" s="2">
        <v>12</v>
      </c>
      <c r="C4" s="2">
        <v>2</v>
      </c>
      <c r="D4" s="9">
        <f>VLOOKUP(A4,'[1]AGN club list'!$A$5:$D$189,2,FALSE)</f>
        <v>1</v>
      </c>
      <c r="E4" s="9">
        <f>VLOOKUP(A4,'[1]AGN club list'!$A$5:$D$189,3,FALSE)</f>
        <v>336</v>
      </c>
      <c r="F4" s="145">
        <f>C4/E4</f>
        <v>5.9523809523809521E-3</v>
      </c>
    </row>
    <row r="5" spans="1:6">
      <c r="A5" s="1" t="s">
        <v>492</v>
      </c>
      <c r="B5" s="2">
        <v>11</v>
      </c>
      <c r="C5" s="2">
        <v>4</v>
      </c>
      <c r="D5" s="9">
        <f>VLOOKUP(A5,'[1]AGN club list'!$A$5:$D$189,2,FALSE)</f>
        <v>1</v>
      </c>
      <c r="E5" s="9">
        <f>VLOOKUP(A5,'[1]AGN club list'!$A$5:$D$189,3,FALSE)</f>
        <v>2450</v>
      </c>
      <c r="F5" s="145">
        <f>C5/E5</f>
        <v>1.6326530612244899E-3</v>
      </c>
    </row>
    <row r="6" spans="1:6">
      <c r="A6" s="1"/>
      <c r="B6" s="2"/>
      <c r="C6" s="2"/>
      <c r="D6" s="9"/>
      <c r="E6" s="9"/>
      <c r="F6" s="145"/>
    </row>
    <row r="7" spans="1:6">
      <c r="A7" s="170" t="s">
        <v>675</v>
      </c>
      <c r="B7" s="171" t="s">
        <v>8</v>
      </c>
      <c r="C7" s="171" t="s">
        <v>9</v>
      </c>
      <c r="D7" s="171" t="s">
        <v>509</v>
      </c>
      <c r="E7" s="171" t="s">
        <v>510</v>
      </c>
      <c r="F7" s="171" t="s">
        <v>511</v>
      </c>
    </row>
    <row r="8" spans="1:6">
      <c r="A8" s="1" t="s">
        <v>479</v>
      </c>
      <c r="B8" s="2">
        <v>126</v>
      </c>
      <c r="C8" s="2">
        <v>18</v>
      </c>
      <c r="D8" s="9">
        <f>VLOOKUP(A8,'[1]AGN club list'!$A$5:$D$189,2,FALSE)</f>
        <v>2</v>
      </c>
      <c r="E8" s="9">
        <f>VLOOKUP(A8,'[1]AGN club list'!$A$5:$D$189,3,FALSE)</f>
        <v>145</v>
      </c>
      <c r="F8" s="145">
        <f>C8/E8</f>
        <v>0.12413793103448276</v>
      </c>
    </row>
    <row r="9" spans="1:6">
      <c r="A9" s="1" t="s">
        <v>474</v>
      </c>
      <c r="B9" s="2">
        <v>12</v>
      </c>
      <c r="C9" s="2">
        <v>2</v>
      </c>
      <c r="D9" s="9">
        <f>VLOOKUP(A9,'[1]AGN club list'!$A$5:$D$189,2,FALSE)</f>
        <v>2</v>
      </c>
      <c r="E9" s="9">
        <f>VLOOKUP(A9,'[1]AGN club list'!$A$5:$D$189,3,FALSE)</f>
        <v>205</v>
      </c>
      <c r="F9" s="145">
        <f>C9/E9</f>
        <v>9.7560975609756097E-3</v>
      </c>
    </row>
    <row r="10" spans="1:6">
      <c r="A10" s="1" t="s">
        <v>475</v>
      </c>
      <c r="B10" s="2">
        <v>9</v>
      </c>
      <c r="C10" s="2">
        <v>3</v>
      </c>
      <c r="D10" s="9">
        <f>VLOOKUP(A10,'[1]AGN club list'!$A$5:$D$189,2,FALSE)</f>
        <v>2</v>
      </c>
      <c r="E10" s="9">
        <f>VLOOKUP(A10,'[1]AGN club list'!$A$5:$D$189,3,FALSE)</f>
        <v>250</v>
      </c>
      <c r="F10" s="145">
        <f>C10/E10</f>
        <v>1.2E-2</v>
      </c>
    </row>
    <row r="11" spans="1:6">
      <c r="A11" s="1" t="s">
        <v>590</v>
      </c>
      <c r="B11" s="2">
        <v>9</v>
      </c>
      <c r="C11" s="2">
        <v>1</v>
      </c>
      <c r="D11" s="9">
        <f>VLOOKUP(A11,'[1]AGN club list'!$A$5:$D$189,2,FALSE)</f>
        <v>2</v>
      </c>
      <c r="E11" s="9">
        <f>VLOOKUP(A11,'[1]AGN club list'!$A$5:$D$189,3,FALSE)</f>
        <v>105</v>
      </c>
      <c r="F11" s="145">
        <f>C11/E11</f>
        <v>9.5238095238095247E-3</v>
      </c>
    </row>
    <row r="12" spans="1:6">
      <c r="A12" s="1" t="s">
        <v>574</v>
      </c>
      <c r="B12" s="2">
        <v>5</v>
      </c>
      <c r="C12" s="2">
        <v>1</v>
      </c>
      <c r="D12" s="9">
        <f>VLOOKUP(A12,'[1]AGN club list'!$A$5:$D$189,2,FALSE)</f>
        <v>2</v>
      </c>
      <c r="E12" s="9">
        <f>VLOOKUP(A12,'[1]AGN club list'!$A$5:$D$189,3,FALSE)</f>
        <v>205</v>
      </c>
      <c r="F12" s="145">
        <f>C12/E12</f>
        <v>4.8780487804878049E-3</v>
      </c>
    </row>
    <row r="13" spans="1:6">
      <c r="A13" s="1" t="s">
        <v>29</v>
      </c>
      <c r="B13" s="2">
        <v>2</v>
      </c>
      <c r="C13" s="2">
        <v>2</v>
      </c>
      <c r="D13" s="9">
        <f>VLOOKUP(A13,'[1]AGN club list'!$A$5:$D$189,2,FALSE)</f>
        <v>2</v>
      </c>
      <c r="E13" s="9">
        <f>VLOOKUP(A13,'[1]AGN club list'!$A$5:$D$189,3,FALSE)</f>
        <v>166</v>
      </c>
      <c r="F13" s="145">
        <f>C13/E13</f>
        <v>1.2048192771084338E-2</v>
      </c>
    </row>
    <row r="14" spans="1:6">
      <c r="A14" s="1" t="s">
        <v>461</v>
      </c>
      <c r="B14" s="2">
        <v>1</v>
      </c>
      <c r="C14" s="2">
        <v>1</v>
      </c>
      <c r="D14" s="9">
        <f>VLOOKUP(A14,'[1]AGN club list'!$A$5:$D$189,2,FALSE)</f>
        <v>2</v>
      </c>
      <c r="E14" s="9">
        <f>VLOOKUP(A14,'[1]AGN club list'!$A$5:$D$189,3,FALSE)</f>
        <v>100</v>
      </c>
      <c r="F14" s="145">
        <f>C14/E14</f>
        <v>0.01</v>
      </c>
    </row>
    <row r="15" spans="1:6">
      <c r="A15" s="1"/>
      <c r="B15" s="2"/>
      <c r="C15" s="2"/>
      <c r="D15" s="9"/>
      <c r="E15" s="9"/>
      <c r="F15" s="145"/>
    </row>
    <row r="16" spans="1:6">
      <c r="A16" s="170" t="s">
        <v>675</v>
      </c>
      <c r="B16" s="171" t="s">
        <v>8</v>
      </c>
      <c r="C16" s="171" t="s">
        <v>9</v>
      </c>
      <c r="D16" s="171" t="s">
        <v>509</v>
      </c>
      <c r="E16" s="171" t="s">
        <v>510</v>
      </c>
      <c r="F16" s="171" t="s">
        <v>511</v>
      </c>
    </row>
    <row r="17" spans="1:6">
      <c r="A17" s="1" t="s">
        <v>28</v>
      </c>
      <c r="B17" s="2">
        <v>20</v>
      </c>
      <c r="C17" s="2">
        <v>4</v>
      </c>
      <c r="D17" s="9">
        <f>VLOOKUP(A17,'[1]AGN club list'!$A$5:$D$189,2,FALSE)</f>
        <v>3</v>
      </c>
      <c r="E17" s="9">
        <f>VLOOKUP(A17,'[1]AGN club list'!$A$5:$D$189,3,FALSE)</f>
        <v>90</v>
      </c>
      <c r="F17" s="145">
        <f>C17/E17</f>
        <v>4.4444444444444446E-2</v>
      </c>
    </row>
    <row r="18" spans="1:6">
      <c r="A18" s="1" t="s">
        <v>460</v>
      </c>
      <c r="B18" s="2">
        <v>10</v>
      </c>
      <c r="C18" s="2">
        <v>1</v>
      </c>
      <c r="D18" s="9">
        <f>VLOOKUP(A18,'[1]AGN club list'!$A$5:$D$189,2,FALSE)</f>
        <v>3</v>
      </c>
      <c r="E18" s="9">
        <f>VLOOKUP(A18,'[1]AGN club list'!$A$5:$D$189,3,FALSE)</f>
        <v>60</v>
      </c>
      <c r="F18" s="145">
        <f>C18/E18</f>
        <v>1.6666666666666666E-2</v>
      </c>
    </row>
    <row r="19" spans="1:6">
      <c r="A19" s="1" t="s">
        <v>640</v>
      </c>
      <c r="B19" s="2">
        <v>9</v>
      </c>
      <c r="C19" s="2">
        <v>1</v>
      </c>
      <c r="D19" s="9">
        <f>VLOOKUP(A19,'[1]AGN club list'!$A$5:$D$189,2,FALSE)</f>
        <v>3</v>
      </c>
      <c r="E19" s="9">
        <f>VLOOKUP(A19,'[1]AGN club list'!$A$5:$D$189,3,FALSE)</f>
        <v>72</v>
      </c>
      <c r="F19" s="145">
        <f>C19/E19</f>
        <v>1.3888888888888888E-2</v>
      </c>
    </row>
    <row r="20" spans="1:6">
      <c r="A20" s="1" t="s">
        <v>577</v>
      </c>
      <c r="B20" s="2">
        <v>8</v>
      </c>
      <c r="C20" s="2">
        <v>1</v>
      </c>
      <c r="D20" s="9">
        <f>VLOOKUP(A20,'[1]AGN club list'!$A$5:$D$189,2,FALSE)</f>
        <v>3</v>
      </c>
      <c r="E20" s="9">
        <f>VLOOKUP(A20,'[1]AGN club list'!$A$5:$D$189,3,FALSE)</f>
        <v>80</v>
      </c>
      <c r="F20" s="145">
        <f>C20/E20</f>
        <v>1.2500000000000001E-2</v>
      </c>
    </row>
    <row r="21" spans="1:6">
      <c r="A21" s="1" t="s">
        <v>30</v>
      </c>
      <c r="B21" s="2">
        <v>7</v>
      </c>
      <c r="C21" s="2">
        <v>1</v>
      </c>
      <c r="D21" s="9">
        <f>VLOOKUP(A21,'[1]AGN club list'!$A$5:$D$189,2,FALSE)</f>
        <v>3</v>
      </c>
      <c r="E21" s="9">
        <f>VLOOKUP(A21,'[1]AGN club list'!$A$5:$D$189,3,FALSE)</f>
        <v>61</v>
      </c>
      <c r="F21" s="145">
        <f>C21/E21</f>
        <v>1.6393442622950821E-2</v>
      </c>
    </row>
    <row r="22" spans="1:6">
      <c r="A22" s="1" t="s">
        <v>561</v>
      </c>
      <c r="B22" s="2">
        <v>6</v>
      </c>
      <c r="C22" s="2">
        <v>1</v>
      </c>
      <c r="D22" s="9">
        <f>VLOOKUP(A22,'[1]AGN club list'!$A$5:$D$189,2,FALSE)</f>
        <v>3</v>
      </c>
      <c r="E22" s="9">
        <f>VLOOKUP(A22,'[1]AGN club list'!$A$5:$D$189,3,FALSE)</f>
        <v>91</v>
      </c>
      <c r="F22" s="145">
        <f>C22/E22</f>
        <v>1.098901098901099E-2</v>
      </c>
    </row>
    <row r="23" spans="1:6">
      <c r="A23" s="1" t="s">
        <v>538</v>
      </c>
      <c r="B23" s="2">
        <v>5</v>
      </c>
      <c r="C23" s="2">
        <v>1</v>
      </c>
      <c r="D23" s="9">
        <f>VLOOKUP(A23,'[1]AGN club list'!$A$5:$D$189,2,FALSE)</f>
        <v>3</v>
      </c>
      <c r="E23" s="9">
        <f>VLOOKUP(A23,'[1]AGN club list'!$A$5:$D$189,3,FALSE)</f>
        <v>81</v>
      </c>
      <c r="F23" s="145">
        <f>C23/E23</f>
        <v>1.2345679012345678E-2</v>
      </c>
    </row>
    <row r="24" spans="1:6">
      <c r="A24" s="1" t="s">
        <v>535</v>
      </c>
      <c r="B24" s="2">
        <v>1</v>
      </c>
      <c r="C24" s="2">
        <v>1</v>
      </c>
      <c r="D24" s="9">
        <f>VLOOKUP(A24,'[1]AGN club list'!$A$5:$D$189,2,FALSE)</f>
        <v>3</v>
      </c>
      <c r="E24" s="9">
        <f>VLOOKUP(A24,'[1]AGN club list'!$A$5:$D$189,3,FALSE)</f>
        <v>80</v>
      </c>
      <c r="F24" s="145">
        <f>C24/E24</f>
        <v>1.2500000000000001E-2</v>
      </c>
    </row>
    <row r="25" spans="1:6">
      <c r="A25" s="1"/>
      <c r="B25" s="2"/>
      <c r="C25" s="2"/>
      <c r="D25" s="9"/>
      <c r="E25" s="9"/>
      <c r="F25" s="145"/>
    </row>
    <row r="26" spans="1:6">
      <c r="A26" s="170" t="s">
        <v>675</v>
      </c>
      <c r="B26" s="171" t="s">
        <v>8</v>
      </c>
      <c r="C26" s="171" t="s">
        <v>9</v>
      </c>
      <c r="D26" s="171" t="s">
        <v>509</v>
      </c>
      <c r="E26" s="171" t="s">
        <v>510</v>
      </c>
      <c r="F26" s="171" t="s">
        <v>511</v>
      </c>
    </row>
    <row r="27" spans="1:6">
      <c r="A27" s="1" t="s">
        <v>512</v>
      </c>
      <c r="B27" s="2">
        <v>0</v>
      </c>
      <c r="C27" s="2">
        <v>20</v>
      </c>
      <c r="D27" s="9" t="e">
        <f>VLOOKUP(A27,'[1]AGN club list'!$A$5:$D$189,2,FALSE)</f>
        <v>#N/A</v>
      </c>
      <c r="E27" s="9" t="e">
        <f>VLOOKUP(A27,'[1]AGN club list'!$A$5:$D$189,3,FALSE)</f>
        <v>#N/A</v>
      </c>
      <c r="F27" s="145" t="e">
        <f>C27/E27</f>
        <v>#N/A</v>
      </c>
    </row>
    <row r="28" spans="1:6">
      <c r="A28" s="1" t="s">
        <v>476</v>
      </c>
      <c r="B28" s="2">
        <v>0</v>
      </c>
      <c r="C28" s="2">
        <v>2</v>
      </c>
      <c r="D28" s="9" t="e">
        <f>VLOOKUP(A28,'[1]AGN club list'!$A$5:$D$189,2,FALSE)</f>
        <v>#N/A</v>
      </c>
      <c r="E28" s="9" t="e">
        <f>VLOOKUP(A28,'[1]AGN club list'!$A$5:$D$189,3,FALSE)</f>
        <v>#N/A</v>
      </c>
      <c r="F28" s="145" t="e">
        <f>C28/E28</f>
        <v>#N/A</v>
      </c>
    </row>
    <row r="29" spans="1:6">
      <c r="A29" s="1" t="s">
        <v>489</v>
      </c>
      <c r="B29" s="2">
        <v>0</v>
      </c>
      <c r="C29" s="2">
        <v>1</v>
      </c>
      <c r="D29" s="9" t="e">
        <f>VLOOKUP(A29,'[1]AGN club list'!$A$5:$D$189,2,FALSE)</f>
        <v>#N/A</v>
      </c>
      <c r="E29" s="9" t="e">
        <f>VLOOKUP(A29,'[1]AGN club list'!$A$5:$D$189,3,FALSE)</f>
        <v>#N/A</v>
      </c>
      <c r="F29" s="145" t="e">
        <f>C29/E29</f>
        <v>#N/A</v>
      </c>
    </row>
    <row r="30" spans="1:6">
      <c r="A30" s="1" t="s">
        <v>494</v>
      </c>
      <c r="B30" s="2">
        <v>0</v>
      </c>
      <c r="C30" s="2">
        <v>1</v>
      </c>
      <c r="D30" s="9" t="e">
        <f>VLOOKUP(A30,'[1]AGN club list'!$A$5:$D$189,2,FALSE)</f>
        <v>#N/A</v>
      </c>
      <c r="E30" s="9" t="e">
        <f>VLOOKUP(A30,'[1]AGN club list'!$A$5:$D$189,3,FALSE)</f>
        <v>#N/A</v>
      </c>
      <c r="F30" s="145" t="e">
        <f>C30/E30</f>
        <v>#N/A</v>
      </c>
    </row>
    <row r="31" spans="1:6">
      <c r="A31" s="1" t="s">
        <v>540</v>
      </c>
      <c r="B31" s="2">
        <v>0</v>
      </c>
      <c r="C31" s="2">
        <v>1</v>
      </c>
      <c r="D31" s="9" t="e">
        <f>VLOOKUP(A31,'[1]AGN club list'!$A$5:$D$189,2,FALSE)</f>
        <v>#N/A</v>
      </c>
      <c r="E31" s="9" t="e">
        <f>VLOOKUP(A31,'[1]AGN club list'!$A$5:$D$189,3,FALSE)</f>
        <v>#N/A</v>
      </c>
      <c r="F31" s="145" t="e">
        <f>C31/E31</f>
        <v>#N/A</v>
      </c>
    </row>
    <row r="32" spans="1:6">
      <c r="A32" s="1" t="s">
        <v>545</v>
      </c>
      <c r="B32" s="2">
        <v>0</v>
      </c>
      <c r="C32" s="2">
        <v>1</v>
      </c>
      <c r="D32" s="9" t="e">
        <f>VLOOKUP(A32,'[1]AGN club list'!$A$5:$D$189,2,FALSE)</f>
        <v>#N/A</v>
      </c>
      <c r="E32" s="9" t="e">
        <f>VLOOKUP(A32,'[1]AGN club list'!$A$5:$D$189,3,FALSE)</f>
        <v>#N/A</v>
      </c>
      <c r="F32" s="145" t="e">
        <f>C32/E32</f>
        <v>#N/A</v>
      </c>
    </row>
    <row r="33" spans="1:6">
      <c r="A33" s="1" t="s">
        <v>556</v>
      </c>
      <c r="B33" s="2">
        <v>0</v>
      </c>
      <c r="C33" s="2">
        <v>2</v>
      </c>
      <c r="D33" s="9" t="e">
        <f>VLOOKUP(A33,'[1]AGN club list'!$A$5:$D$189,2,FALSE)</f>
        <v>#N/A</v>
      </c>
      <c r="E33" s="9" t="e">
        <f>VLOOKUP(A33,'[1]AGN club list'!$A$5:$D$189,3,FALSE)</f>
        <v>#N/A</v>
      </c>
      <c r="F33" s="145" t="e">
        <f>C33/E33</f>
        <v>#N/A</v>
      </c>
    </row>
    <row r="34" spans="1:6">
      <c r="A34" s="1" t="s">
        <v>564</v>
      </c>
      <c r="B34" s="2">
        <v>0</v>
      </c>
      <c r="C34" s="2">
        <v>1</v>
      </c>
      <c r="D34" s="9" t="e">
        <f>VLOOKUP(A34,'[1]AGN club list'!$A$5:$D$189,2,FALSE)</f>
        <v>#N/A</v>
      </c>
      <c r="E34" s="9" t="e">
        <f>VLOOKUP(A34,'[1]AGN club list'!$A$5:$D$189,3,FALSE)</f>
        <v>#N/A</v>
      </c>
      <c r="F34" s="145" t="e">
        <f>C34/E34</f>
        <v>#N/A</v>
      </c>
    </row>
    <row r="35" spans="1:6">
      <c r="A35" s="1" t="s">
        <v>567</v>
      </c>
      <c r="B35" s="2">
        <v>0</v>
      </c>
      <c r="C35" s="2">
        <v>1</v>
      </c>
      <c r="D35" s="9" t="e">
        <f>VLOOKUP(A35,'[1]AGN club list'!$A$5:$D$189,2,FALSE)</f>
        <v>#N/A</v>
      </c>
      <c r="E35" s="9" t="e">
        <f>VLOOKUP(A35,'[1]AGN club list'!$A$5:$D$189,3,FALSE)</f>
        <v>#N/A</v>
      </c>
      <c r="F35" s="145" t="e">
        <f>C35/E35</f>
        <v>#N/A</v>
      </c>
    </row>
    <row r="36" spans="1:6">
      <c r="A36" s="1" t="s">
        <v>627</v>
      </c>
      <c r="B36" s="2">
        <v>0</v>
      </c>
      <c r="C36" s="2">
        <v>1</v>
      </c>
      <c r="D36" s="9" t="e">
        <f>VLOOKUP(A36,'[1]AGN club list'!$A$5:$D$189,2,FALSE)</f>
        <v>#N/A</v>
      </c>
      <c r="E36" s="9" t="e">
        <f>VLOOKUP(A36,'[1]AGN club list'!$A$5:$D$189,3,FALSE)</f>
        <v>#N/A</v>
      </c>
      <c r="F36" s="145" t="e">
        <f>C36/E36</f>
        <v>#N/A</v>
      </c>
    </row>
    <row r="37" spans="1:6">
      <c r="A37" s="1" t="s">
        <v>630</v>
      </c>
      <c r="B37" s="2">
        <v>0</v>
      </c>
      <c r="C37" s="2">
        <v>1</v>
      </c>
      <c r="D37" s="9" t="e">
        <f>VLOOKUP(A37,'[1]AGN club list'!$A$5:$D$189,2,FALSE)</f>
        <v>#N/A</v>
      </c>
      <c r="E37" s="9" t="e">
        <f>VLOOKUP(A37,'[1]AGN club list'!$A$5:$D$189,3,FALSE)</f>
        <v>#N/A</v>
      </c>
      <c r="F37" s="145" t="e">
        <f>C37/E37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D8BF-0790-410A-B4AF-EFED45ED3CC0}">
  <dimension ref="A1:C19"/>
  <sheetViews>
    <sheetView tabSelected="1" workbookViewId="0">
      <selection activeCell="A20" sqref="A20"/>
    </sheetView>
  </sheetViews>
  <sheetFormatPr defaultRowHeight="14.4"/>
  <cols>
    <col min="1" max="1" width="42.88671875" style="1" bestFit="1" customWidth="1"/>
    <col min="2" max="2" width="12.5546875" style="2" bestFit="1" customWidth="1"/>
    <col min="3" max="3" width="17.6640625" style="2" bestFit="1" customWidth="1"/>
  </cols>
  <sheetData>
    <row r="1" spans="1:3">
      <c r="A1" s="143" t="s">
        <v>10</v>
      </c>
      <c r="B1" s="10" t="s">
        <v>8</v>
      </c>
      <c r="C1" s="10" t="s">
        <v>9</v>
      </c>
    </row>
    <row r="2" spans="1:3">
      <c r="A2" s="144" t="s">
        <v>464</v>
      </c>
      <c r="B2" s="11">
        <v>47</v>
      </c>
      <c r="C2" s="11">
        <v>6</v>
      </c>
    </row>
    <row r="3" spans="1:3">
      <c r="A3" s="144" t="s">
        <v>456</v>
      </c>
      <c r="B3" s="11">
        <v>32</v>
      </c>
      <c r="C3" s="11">
        <v>4</v>
      </c>
    </row>
    <row r="4" spans="1:3">
      <c r="A4" s="144" t="s">
        <v>472</v>
      </c>
      <c r="B4" s="11">
        <v>12</v>
      </c>
      <c r="C4" s="11">
        <v>2</v>
      </c>
    </row>
    <row r="6" spans="1:3">
      <c r="A6" s="143" t="s">
        <v>11</v>
      </c>
      <c r="B6" s="10" t="s">
        <v>8</v>
      </c>
      <c r="C6" s="10" t="s">
        <v>9</v>
      </c>
    </row>
    <row r="7" spans="1:3">
      <c r="A7" s="144" t="s">
        <v>479</v>
      </c>
      <c r="B7" s="11">
        <v>126</v>
      </c>
      <c r="C7" s="11">
        <v>18</v>
      </c>
    </row>
    <row r="8" spans="1:3">
      <c r="A8" s="144" t="s">
        <v>474</v>
      </c>
      <c r="B8" s="11">
        <v>12</v>
      </c>
      <c r="C8" s="11">
        <v>2</v>
      </c>
    </row>
    <row r="9" spans="1:3">
      <c r="A9" s="144" t="s">
        <v>475</v>
      </c>
      <c r="B9" s="11">
        <v>9</v>
      </c>
      <c r="C9" s="11">
        <v>3</v>
      </c>
    </row>
    <row r="11" spans="1:3">
      <c r="A11" s="143" t="s">
        <v>12</v>
      </c>
      <c r="B11" s="10" t="s">
        <v>8</v>
      </c>
      <c r="C11" s="10" t="s">
        <v>9</v>
      </c>
    </row>
    <row r="12" spans="1:3">
      <c r="A12" s="144" t="s">
        <v>28</v>
      </c>
      <c r="B12" s="11">
        <v>20</v>
      </c>
      <c r="C12" s="11">
        <v>4</v>
      </c>
    </row>
    <row r="13" spans="1:3">
      <c r="A13" s="144" t="s">
        <v>460</v>
      </c>
      <c r="B13" s="11">
        <v>10</v>
      </c>
      <c r="C13" s="11">
        <v>1</v>
      </c>
    </row>
    <row r="14" spans="1:3">
      <c r="A14" s="144" t="s">
        <v>640</v>
      </c>
      <c r="B14" s="11">
        <v>9</v>
      </c>
      <c r="C14" s="11">
        <v>1</v>
      </c>
    </row>
    <row r="16" spans="1:3">
      <c r="A16" s="143" t="s">
        <v>13</v>
      </c>
      <c r="B16" s="10" t="s">
        <v>8</v>
      </c>
      <c r="C16" s="10" t="s">
        <v>9</v>
      </c>
    </row>
    <row r="17" spans="1:3">
      <c r="A17" s="144"/>
      <c r="B17" s="11"/>
      <c r="C17" s="11"/>
    </row>
    <row r="18" spans="1:3">
      <c r="A18" s="144"/>
      <c r="B18" s="11"/>
      <c r="C18" s="11"/>
    </row>
    <row r="19" spans="1:3">
      <c r="A19" s="144"/>
      <c r="B19" s="11"/>
      <c r="C19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DAF3356-ABDA-46DF-9A3A-642473D012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Race Calendar 2026</vt:lpstr>
      <vt:lpstr>Points table</vt:lpstr>
      <vt:lpstr>Points by walker</vt:lpstr>
      <vt:lpstr>Points by club</vt:lpstr>
      <vt:lpstr>Top 3 by Division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2025-11-18T18:32:15Z</dcterms:created>
  <dcterms:modified xsi:type="dcterms:W3CDTF">2026-05-19T19:57:37Z</dcterms:modified>
</cp:coreProperties>
</file>